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abell1" sheetId="1" r:id="rId1"/>
    <sheet name="Tabell2" sheetId="2" r:id="rId2"/>
    <sheet name="Tabell3" sheetId="3" r:id="rId3"/>
  </sheets>
  <definedNames>
    <definedName name="_xlnm.Print_Titles" localSheetId="0">'Tabell1'!$1:$2</definedName>
  </definedNames>
  <calcPr fullCalcOnLoad="1"/>
</workbook>
</file>

<file path=xl/sharedStrings.xml><?xml version="1.0" encoding="utf-8"?>
<sst xmlns="http://schemas.openxmlformats.org/spreadsheetml/2006/main" count="206" uniqueCount="114">
  <si>
    <t>Delt-poäng</t>
  </si>
  <si>
    <t>Poäng</t>
  </si>
  <si>
    <t>Placering</t>
  </si>
  <si>
    <t>Plac-poäng</t>
  </si>
  <si>
    <t>SUMMA</t>
  </si>
  <si>
    <t>1.</t>
  </si>
  <si>
    <t>SSSS Bara Bönder</t>
  </si>
  <si>
    <t>2.</t>
  </si>
  <si>
    <t>Malmö AS</t>
  </si>
  <si>
    <t>3.</t>
  </si>
  <si>
    <t>Joakim Eriksson</t>
  </si>
  <si>
    <t>Ystads SS</t>
  </si>
  <si>
    <t>4.</t>
  </si>
  <si>
    <t>Limhamns SK</t>
  </si>
  <si>
    <t>5.</t>
  </si>
  <si>
    <t>Fredrik Hansson</t>
  </si>
  <si>
    <t>Lunds ASK</t>
  </si>
  <si>
    <t>6.</t>
  </si>
  <si>
    <t>Eslövs SK</t>
  </si>
  <si>
    <t>Philip Lindgren</t>
  </si>
  <si>
    <t>Linus Johansson</t>
  </si>
  <si>
    <t>Sven Johansson</t>
  </si>
  <si>
    <t>En Passant</t>
  </si>
  <si>
    <t>Daniel Jogstad</t>
  </si>
  <si>
    <t>Lars Åström</t>
  </si>
  <si>
    <t>Patrik Liedbeck</t>
  </si>
  <si>
    <t>7.</t>
  </si>
  <si>
    <t>Malte Kauranen</t>
  </si>
  <si>
    <t>8.</t>
  </si>
  <si>
    <t>9.</t>
  </si>
  <si>
    <t>Martin Ollén</t>
  </si>
  <si>
    <t>10.</t>
  </si>
  <si>
    <t>Jonas Tjärnemo</t>
  </si>
  <si>
    <t>11.</t>
  </si>
  <si>
    <t>12.</t>
  </si>
  <si>
    <t>Simon Eisele</t>
  </si>
  <si>
    <t>13.</t>
  </si>
  <si>
    <t>Erik Tegler</t>
  </si>
  <si>
    <t>14.</t>
  </si>
  <si>
    <t>Ina Kraemer</t>
  </si>
  <si>
    <t>Martin Jogstad</t>
  </si>
  <si>
    <t>Joakim Mörling</t>
  </si>
  <si>
    <t>André Forsberg</t>
  </si>
  <si>
    <t>Oscar Hylén</t>
  </si>
  <si>
    <t>Sharif Radwan</t>
  </si>
  <si>
    <t>Stina Johansson</t>
  </si>
  <si>
    <t>Otto Nordling</t>
  </si>
  <si>
    <t>Peter Batalka</t>
  </si>
  <si>
    <t>Justus Rudolph</t>
  </si>
  <si>
    <t>Simon Andersson</t>
  </si>
  <si>
    <t>Davy Than</t>
  </si>
  <si>
    <t>Jedrzej Szumniak</t>
  </si>
  <si>
    <t>Saida Mamadova</t>
  </si>
  <si>
    <t>Karl Ekberg</t>
  </si>
  <si>
    <t>Linus Eisele</t>
  </si>
  <si>
    <t>Jacob Jönsson</t>
  </si>
  <si>
    <t>Erik Ahltorp</t>
  </si>
  <si>
    <t>Malcolm Thell</t>
  </si>
  <si>
    <t>15.</t>
  </si>
  <si>
    <t>16.</t>
  </si>
  <si>
    <t>17.</t>
  </si>
  <si>
    <t>18.</t>
  </si>
  <si>
    <t>19.</t>
  </si>
  <si>
    <t>Gustav Steen</t>
  </si>
  <si>
    <t>20.</t>
  </si>
  <si>
    <t>Herman Ekelund</t>
  </si>
  <si>
    <t>Philip Lehning</t>
  </si>
  <si>
    <t>Tommy Hansen</t>
  </si>
  <si>
    <t xml:space="preserve"> </t>
  </si>
  <si>
    <t>Stefan Batalka</t>
  </si>
  <si>
    <t>USK Kirseberg</t>
  </si>
  <si>
    <t>Sebastian Pawela</t>
  </si>
  <si>
    <t>Adam Areberg</t>
  </si>
  <si>
    <t>Carlos Törnberg</t>
  </si>
  <si>
    <t>USK Rörsjön</t>
  </si>
  <si>
    <t>Gustav Ahltorp</t>
  </si>
  <si>
    <t>Anton Dik</t>
  </si>
  <si>
    <t>Felix Nordling</t>
  </si>
  <si>
    <t>Elias Svensson</t>
  </si>
  <si>
    <t>Elizabeth Johansson</t>
  </si>
  <si>
    <t>Martin Strömberg</t>
  </si>
  <si>
    <t>Melker Linder</t>
  </si>
  <si>
    <t>Måns Strandberg</t>
  </si>
  <si>
    <t>Albin Lundgren</t>
  </si>
  <si>
    <t>Hamdi Abudaff</t>
  </si>
  <si>
    <t>Katarina Liedbeck</t>
  </si>
  <si>
    <t>Alexander Nyberg</t>
  </si>
  <si>
    <t>Oxie IF Schack</t>
  </si>
  <si>
    <t>Emilio Jonsson</t>
  </si>
  <si>
    <t>Sigge Johansson</t>
  </si>
  <si>
    <t>JUNIORER f 1991-94</t>
  </si>
  <si>
    <t>KADEtTER f 1995-98</t>
  </si>
  <si>
    <t>MINIORER f 1999-2000</t>
  </si>
  <si>
    <t>YNGRE MINIORER f 2001-</t>
  </si>
  <si>
    <t>Före final</t>
  </si>
  <si>
    <t>GP-final i Lund 5-6 maj 2012</t>
  </si>
  <si>
    <t>Särsk.</t>
  </si>
  <si>
    <t>SKÅNES SCHACKFÖRBUND</t>
  </si>
  <si>
    <t>Arrangör: Skånes Schackförbund</t>
  </si>
  <si>
    <t>Datum: 5-6 maj 2012</t>
  </si>
  <si>
    <t>Lokal: Schackhuset, Trollebergsvägen 105, Lund</t>
  </si>
  <si>
    <t>Tävlingsledning: Calle Erlandsson (TL), LASK; John Rådberg, LASK; Gunnar Finnlaugsson, LASK.</t>
  </si>
  <si>
    <t>Servering: Yvonne Sandstedt, LASK; Gunnar Finnlaugsson, LASK.</t>
  </si>
  <si>
    <t>Ungdomsledarträff 6 maj kl 11.00-13.30</t>
  </si>
  <si>
    <t>Skånes SF: Carl-Axel Nilsson, Leif Lindkvist</t>
  </si>
  <si>
    <t>Limhamns SK: Conny Holst</t>
  </si>
  <si>
    <t>Lunds ASK: Calle Erlandsson, Gunnar Finnlaugsson</t>
  </si>
  <si>
    <t>SSSS Bara Bönder: Claes Jönsson, Roland Thapper</t>
  </si>
  <si>
    <t>Eslövs SK: Sigvard Olsson, Leif Lindkvist</t>
  </si>
  <si>
    <t>USK Rörsjön: Carl-Axel Nilsson</t>
  </si>
  <si>
    <t>Malmö AS: John Löfgren</t>
  </si>
  <si>
    <t>Våräpplets SK: Jesper Hall</t>
  </si>
  <si>
    <t>Sveriges SF: Jesper Hall</t>
  </si>
  <si>
    <t>Inbjudan och priser: Johan Berntsen, Skånes SF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</si>
</sst>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2" applyNumberFormat="0" applyAlignment="0" applyProtection="0"/>
    <xf numFmtId="0" fontId="13" fillId="22" borderId="3" applyNumberFormat="0" applyAlignment="0" applyProtection="0"/>
    <xf numFmtId="0" fontId="12" fillId="0" borderId="4" applyNumberFormat="0" applyFill="0" applyAlignment="0" applyProtection="0"/>
    <xf numFmtId="0" fontId="8" fillId="23" borderId="0" applyNumberFormat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7" borderId="9" applyNumberFormat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49">
      <selection activeCell="E76" sqref="E76"/>
    </sheetView>
  </sheetViews>
  <sheetFormatPr defaultColWidth="9.140625" defaultRowHeight="12.75"/>
  <cols>
    <col min="1" max="1" width="4.8515625" style="1" customWidth="1"/>
    <col min="2" max="2" width="19.140625" style="0" customWidth="1"/>
    <col min="3" max="3" width="18.28125" style="0" customWidth="1"/>
    <col min="4" max="4" width="10.57421875" style="1" customWidth="1"/>
    <col min="5" max="5" width="10.8515625" style="1" customWidth="1"/>
    <col min="6" max="6" width="9.140625" style="1" customWidth="1"/>
    <col min="7" max="7" width="7.7109375" style="29" customWidth="1"/>
    <col min="8" max="8" width="9.140625" style="1" customWidth="1"/>
    <col min="9" max="9" width="11.28125" style="1" customWidth="1"/>
    <col min="10" max="10" width="9.140625" style="2" customWidth="1"/>
  </cols>
  <sheetData>
    <row r="1" ht="12.75">
      <c r="A1" s="30" t="s">
        <v>97</v>
      </c>
    </row>
    <row r="2" spans="1:10" ht="18">
      <c r="A2" s="11" t="s">
        <v>95</v>
      </c>
      <c r="B2" s="12"/>
      <c r="C2" s="12"/>
      <c r="D2" s="5" t="s">
        <v>94</v>
      </c>
      <c r="E2" s="5" t="s">
        <v>0</v>
      </c>
      <c r="F2" s="5" t="s">
        <v>1</v>
      </c>
      <c r="G2" s="27" t="s">
        <v>96</v>
      </c>
      <c r="H2" s="5" t="s">
        <v>2</v>
      </c>
      <c r="I2" s="5" t="s">
        <v>3</v>
      </c>
      <c r="J2" s="5" t="s">
        <v>4</v>
      </c>
    </row>
    <row r="3" spans="1:10" ht="8.25" customHeight="1">
      <c r="A3" s="11"/>
      <c r="B3" s="12"/>
      <c r="C3" s="12"/>
      <c r="D3" s="5"/>
      <c r="E3" s="5"/>
      <c r="F3" s="5"/>
      <c r="G3" s="27"/>
      <c r="H3" s="5"/>
      <c r="I3" s="5"/>
      <c r="J3" s="5"/>
    </row>
    <row r="4" spans="1:15" ht="12.75">
      <c r="A4" s="4"/>
      <c r="B4" s="6" t="s">
        <v>90</v>
      </c>
      <c r="C4" s="3"/>
      <c r="D4" s="4"/>
      <c r="E4" s="4"/>
      <c r="F4" s="4"/>
      <c r="G4" s="28"/>
      <c r="H4" s="4"/>
      <c r="I4" s="4"/>
      <c r="J4" s="5"/>
      <c r="K4" s="7"/>
      <c r="L4" s="7"/>
      <c r="M4" s="7"/>
      <c r="N4" s="7"/>
      <c r="O4" s="7"/>
    </row>
    <row r="5" spans="1:15" ht="12.75" customHeight="1">
      <c r="A5" s="13" t="s">
        <v>5</v>
      </c>
      <c r="B5" s="14" t="s">
        <v>19</v>
      </c>
      <c r="C5" s="14" t="s">
        <v>13</v>
      </c>
      <c r="D5" s="15">
        <v>438</v>
      </c>
      <c r="E5" s="13">
        <v>40</v>
      </c>
      <c r="F5" s="13">
        <v>3</v>
      </c>
      <c r="G5" s="26"/>
      <c r="H5" s="13">
        <v>1</v>
      </c>
      <c r="I5" s="13">
        <v>60</v>
      </c>
      <c r="J5" s="16">
        <f>D5+E5+2*(ROUNDUP(100*F5/3,0))+I5</f>
        <v>738</v>
      </c>
      <c r="K5" s="7"/>
      <c r="L5" s="8"/>
      <c r="M5" s="8"/>
      <c r="N5" s="9"/>
      <c r="O5" s="7"/>
    </row>
    <row r="6" spans="1:15" ht="12.75" customHeight="1">
      <c r="A6" s="13" t="s">
        <v>7</v>
      </c>
      <c r="B6" s="17" t="s">
        <v>10</v>
      </c>
      <c r="C6" s="17" t="s">
        <v>11</v>
      </c>
      <c r="D6" s="15">
        <v>137</v>
      </c>
      <c r="E6" s="13">
        <v>40</v>
      </c>
      <c r="F6" s="13">
        <v>2</v>
      </c>
      <c r="G6" s="26"/>
      <c r="H6" s="13">
        <v>2</v>
      </c>
      <c r="I6" s="13">
        <v>40</v>
      </c>
      <c r="J6" s="16">
        <f>D6+E6+2*(ROUNDUP(100*F6/3,0))+I6</f>
        <v>351</v>
      </c>
      <c r="K6" s="7"/>
      <c r="L6" s="7"/>
      <c r="M6" s="10"/>
      <c r="N6" s="9"/>
      <c r="O6" s="7"/>
    </row>
    <row r="7" spans="1:15" ht="12.75" customHeight="1">
      <c r="A7" s="13" t="s">
        <v>9</v>
      </c>
      <c r="B7" s="17" t="s">
        <v>66</v>
      </c>
      <c r="C7" s="18" t="s">
        <v>8</v>
      </c>
      <c r="D7" s="15">
        <v>70</v>
      </c>
      <c r="E7" s="13">
        <v>40</v>
      </c>
      <c r="F7" s="13">
        <v>1</v>
      </c>
      <c r="G7" s="26"/>
      <c r="H7" s="13">
        <v>3</v>
      </c>
      <c r="I7" s="13">
        <v>20</v>
      </c>
      <c r="J7" s="16">
        <f>D7+E7+2*(ROUNDUP(100*F7/3,0))+I7</f>
        <v>198</v>
      </c>
      <c r="K7" s="7"/>
      <c r="L7" s="8"/>
      <c r="M7" s="8"/>
      <c r="N7" s="9"/>
      <c r="O7" s="7"/>
    </row>
    <row r="8" spans="1:15" ht="12.75" customHeight="1">
      <c r="A8" s="13" t="s">
        <v>12</v>
      </c>
      <c r="B8" s="14" t="s">
        <v>67</v>
      </c>
      <c r="C8" s="14" t="s">
        <v>11</v>
      </c>
      <c r="D8" s="15">
        <v>140</v>
      </c>
      <c r="E8" s="19" t="s">
        <v>68</v>
      </c>
      <c r="F8" s="19" t="s">
        <v>68</v>
      </c>
      <c r="G8" s="26"/>
      <c r="H8" s="19" t="s">
        <v>68</v>
      </c>
      <c r="I8" s="13"/>
      <c r="J8" s="16">
        <v>140</v>
      </c>
      <c r="K8" s="7"/>
      <c r="L8" s="8"/>
      <c r="M8" s="8"/>
      <c r="N8" s="9"/>
      <c r="O8" s="7"/>
    </row>
    <row r="9" spans="1:15" ht="12.75">
      <c r="A9" s="13" t="s">
        <v>14</v>
      </c>
      <c r="B9" s="14" t="s">
        <v>69</v>
      </c>
      <c r="C9" s="14" t="s">
        <v>11</v>
      </c>
      <c r="D9" s="15">
        <v>109</v>
      </c>
      <c r="E9" s="19" t="s">
        <v>68</v>
      </c>
      <c r="F9" s="19" t="s">
        <v>68</v>
      </c>
      <c r="G9" s="26"/>
      <c r="H9" s="13"/>
      <c r="I9" s="13"/>
      <c r="J9" s="16">
        <v>109</v>
      </c>
      <c r="K9" s="7"/>
      <c r="L9" s="10"/>
      <c r="M9" s="7"/>
      <c r="N9" s="9"/>
      <c r="O9" s="7"/>
    </row>
    <row r="10" spans="1:15" ht="12.75">
      <c r="A10" s="13" t="s">
        <v>17</v>
      </c>
      <c r="B10" s="18" t="s">
        <v>15</v>
      </c>
      <c r="C10" s="17" t="s">
        <v>16</v>
      </c>
      <c r="D10" s="15">
        <v>70</v>
      </c>
      <c r="E10" s="13"/>
      <c r="F10" s="13"/>
      <c r="G10" s="26"/>
      <c r="H10" s="13"/>
      <c r="I10" s="13"/>
      <c r="J10" s="16">
        <f>D10+E10+2*(ROUNDUP(100*F10/3,0))+I10</f>
        <v>70</v>
      </c>
      <c r="K10" s="7"/>
      <c r="L10" s="8"/>
      <c r="M10" s="8"/>
      <c r="N10" s="9"/>
      <c r="O10" s="7"/>
    </row>
    <row r="11" spans="1:10" ht="12.75">
      <c r="A11" s="4"/>
      <c r="B11" s="3"/>
      <c r="C11" s="3"/>
      <c r="D11" s="4"/>
      <c r="E11" s="4"/>
      <c r="F11" s="4"/>
      <c r="G11" s="28"/>
      <c r="H11" s="4"/>
      <c r="I11" s="4"/>
      <c r="J11" s="5"/>
    </row>
    <row r="12" spans="1:10" ht="12.75">
      <c r="A12" s="4"/>
      <c r="B12" s="6" t="s">
        <v>91</v>
      </c>
      <c r="C12" s="3"/>
      <c r="D12" s="4"/>
      <c r="E12" s="4"/>
      <c r="F12" s="4"/>
      <c r="G12" s="28"/>
      <c r="H12" s="4"/>
      <c r="I12" s="4"/>
      <c r="J12" s="5"/>
    </row>
    <row r="13" spans="1:10" ht="12.75">
      <c r="A13" s="13" t="s">
        <v>5</v>
      </c>
      <c r="B13" s="18" t="s">
        <v>20</v>
      </c>
      <c r="C13" s="20" t="s">
        <v>13</v>
      </c>
      <c r="D13" s="15">
        <v>350</v>
      </c>
      <c r="E13" s="13">
        <v>40</v>
      </c>
      <c r="F13" s="13">
        <v>6</v>
      </c>
      <c r="G13" s="26"/>
      <c r="H13" s="13">
        <v>1</v>
      </c>
      <c r="I13" s="13">
        <v>60</v>
      </c>
      <c r="J13" s="16">
        <f aca="true" t="shared" si="0" ref="J13:J26">D13+E13+2*(ROUNDUP(100*F13/6,0))+I13</f>
        <v>650</v>
      </c>
    </row>
    <row r="14" spans="1:10" ht="12.75">
      <c r="A14" s="13" t="s">
        <v>7</v>
      </c>
      <c r="B14" s="18" t="s">
        <v>24</v>
      </c>
      <c r="C14" s="20" t="s">
        <v>13</v>
      </c>
      <c r="D14" s="15">
        <v>360</v>
      </c>
      <c r="E14" s="13">
        <v>40</v>
      </c>
      <c r="F14" s="13">
        <v>4.5</v>
      </c>
      <c r="G14" s="26"/>
      <c r="H14" s="13">
        <v>2</v>
      </c>
      <c r="I14" s="13">
        <v>40</v>
      </c>
      <c r="J14" s="16">
        <f t="shared" si="0"/>
        <v>590</v>
      </c>
    </row>
    <row r="15" spans="1:10" ht="12.75">
      <c r="A15" s="13" t="s">
        <v>9</v>
      </c>
      <c r="B15" s="18" t="s">
        <v>30</v>
      </c>
      <c r="C15" s="18" t="s">
        <v>13</v>
      </c>
      <c r="D15" s="15">
        <v>272</v>
      </c>
      <c r="E15" s="13">
        <v>40</v>
      </c>
      <c r="F15" s="13">
        <v>4</v>
      </c>
      <c r="G15" s="26">
        <v>18</v>
      </c>
      <c r="H15" s="13">
        <v>3</v>
      </c>
      <c r="I15" s="13">
        <v>20</v>
      </c>
      <c r="J15" s="16">
        <f t="shared" si="0"/>
        <v>466</v>
      </c>
    </row>
    <row r="16" spans="1:10" ht="12.75">
      <c r="A16" s="13" t="s">
        <v>12</v>
      </c>
      <c r="B16" s="14" t="s">
        <v>43</v>
      </c>
      <c r="C16" s="14" t="s">
        <v>6</v>
      </c>
      <c r="D16" s="15">
        <v>321</v>
      </c>
      <c r="E16" s="13">
        <v>40</v>
      </c>
      <c r="F16" s="13">
        <v>3</v>
      </c>
      <c r="G16" s="26"/>
      <c r="H16" s="13"/>
      <c r="I16" s="13">
        <v>0</v>
      </c>
      <c r="J16" s="16">
        <f t="shared" si="0"/>
        <v>461</v>
      </c>
    </row>
    <row r="17" spans="1:10" ht="12.75">
      <c r="A17" s="13" t="s">
        <v>14</v>
      </c>
      <c r="B17" s="21" t="s">
        <v>23</v>
      </c>
      <c r="C17" s="22" t="s">
        <v>18</v>
      </c>
      <c r="D17" s="15">
        <v>319</v>
      </c>
      <c r="E17" s="13">
        <v>40</v>
      </c>
      <c r="F17" s="13">
        <v>3</v>
      </c>
      <c r="G17" s="26"/>
      <c r="H17" s="13"/>
      <c r="I17" s="13">
        <v>0</v>
      </c>
      <c r="J17" s="16">
        <f t="shared" si="0"/>
        <v>459</v>
      </c>
    </row>
    <row r="18" spans="1:10" ht="12.75">
      <c r="A18" s="19" t="s">
        <v>17</v>
      </c>
      <c r="B18" s="23" t="s">
        <v>32</v>
      </c>
      <c r="C18" s="20" t="s">
        <v>13</v>
      </c>
      <c r="D18" s="15">
        <v>315</v>
      </c>
      <c r="E18" s="13">
        <v>40</v>
      </c>
      <c r="F18" s="13">
        <v>2.5</v>
      </c>
      <c r="G18" s="26"/>
      <c r="H18" s="13"/>
      <c r="I18" s="13">
        <v>0</v>
      </c>
      <c r="J18" s="16">
        <f>D18+E18+2*(ROUNDUP(100*F18/6,0))+I18</f>
        <v>439</v>
      </c>
    </row>
    <row r="19" spans="1:10" ht="12.75">
      <c r="A19" s="19" t="s">
        <v>26</v>
      </c>
      <c r="B19" s="18" t="s">
        <v>37</v>
      </c>
      <c r="C19" s="18" t="s">
        <v>22</v>
      </c>
      <c r="D19" s="15">
        <v>287</v>
      </c>
      <c r="E19" s="13">
        <v>40</v>
      </c>
      <c r="F19" s="13">
        <v>3</v>
      </c>
      <c r="G19" s="26"/>
      <c r="H19" s="13"/>
      <c r="I19" s="13">
        <v>0</v>
      </c>
      <c r="J19" s="16">
        <f t="shared" si="0"/>
        <v>427</v>
      </c>
    </row>
    <row r="20" spans="1:10" ht="12.75">
      <c r="A20" s="19" t="s">
        <v>28</v>
      </c>
      <c r="B20" s="18" t="s">
        <v>25</v>
      </c>
      <c r="C20" s="21" t="s">
        <v>13</v>
      </c>
      <c r="D20" s="15">
        <v>238</v>
      </c>
      <c r="E20" s="13">
        <v>40</v>
      </c>
      <c r="F20" s="13">
        <v>4</v>
      </c>
      <c r="G20" s="26">
        <v>15.5</v>
      </c>
      <c r="H20" s="13"/>
      <c r="I20" s="13">
        <v>0</v>
      </c>
      <c r="J20" s="16">
        <f t="shared" si="0"/>
        <v>412</v>
      </c>
    </row>
    <row r="21" spans="1:10" ht="12.75">
      <c r="A21" s="19" t="s">
        <v>29</v>
      </c>
      <c r="B21" s="18" t="s">
        <v>27</v>
      </c>
      <c r="C21" s="18" t="s">
        <v>18</v>
      </c>
      <c r="D21" s="15">
        <v>265</v>
      </c>
      <c r="E21" s="13">
        <v>40</v>
      </c>
      <c r="F21" s="13">
        <v>2</v>
      </c>
      <c r="G21" s="26"/>
      <c r="H21" s="13"/>
      <c r="I21" s="13">
        <v>0</v>
      </c>
      <c r="J21" s="16">
        <f t="shared" si="0"/>
        <v>373</v>
      </c>
    </row>
    <row r="22" spans="1:10" ht="12.75">
      <c r="A22" s="19" t="s">
        <v>31</v>
      </c>
      <c r="B22" s="14" t="s">
        <v>35</v>
      </c>
      <c r="C22" s="18" t="s">
        <v>6</v>
      </c>
      <c r="D22" s="15">
        <v>225</v>
      </c>
      <c r="E22" s="13">
        <v>40</v>
      </c>
      <c r="F22" s="13">
        <v>2</v>
      </c>
      <c r="G22" s="26"/>
      <c r="H22" s="13"/>
      <c r="I22" s="13">
        <v>0</v>
      </c>
      <c r="J22" s="16">
        <f t="shared" si="0"/>
        <v>333</v>
      </c>
    </row>
    <row r="23" spans="1:10" ht="12.75">
      <c r="A23" s="13" t="s">
        <v>33</v>
      </c>
      <c r="B23" s="14" t="s">
        <v>49</v>
      </c>
      <c r="C23" s="14" t="s">
        <v>70</v>
      </c>
      <c r="D23" s="15">
        <v>247</v>
      </c>
      <c r="E23" s="13">
        <v>40</v>
      </c>
      <c r="F23" s="13">
        <v>1</v>
      </c>
      <c r="G23" s="26"/>
      <c r="H23" s="13"/>
      <c r="I23" s="13">
        <v>0</v>
      </c>
      <c r="J23" s="16">
        <f t="shared" si="0"/>
        <v>321</v>
      </c>
    </row>
    <row r="24" spans="1:10" ht="12.75">
      <c r="A24" s="13" t="s">
        <v>34</v>
      </c>
      <c r="B24" s="18" t="s">
        <v>21</v>
      </c>
      <c r="C24" s="18" t="s">
        <v>22</v>
      </c>
      <c r="D24" s="15">
        <v>287</v>
      </c>
      <c r="E24" s="19" t="s">
        <v>68</v>
      </c>
      <c r="F24" s="19" t="s">
        <v>68</v>
      </c>
      <c r="G24" s="26"/>
      <c r="H24" s="13"/>
      <c r="I24" s="13"/>
      <c r="J24" s="16">
        <v>287</v>
      </c>
    </row>
    <row r="25" spans="1:10" ht="12.75">
      <c r="A25" s="13" t="s">
        <v>36</v>
      </c>
      <c r="B25" s="14" t="s">
        <v>71</v>
      </c>
      <c r="C25" s="21" t="s">
        <v>11</v>
      </c>
      <c r="D25" s="15">
        <v>203</v>
      </c>
      <c r="E25" s="13">
        <v>40</v>
      </c>
      <c r="F25" s="13">
        <v>1</v>
      </c>
      <c r="G25" s="26"/>
      <c r="H25" s="13"/>
      <c r="I25" s="13">
        <v>0</v>
      </c>
      <c r="J25" s="16">
        <f t="shared" si="0"/>
        <v>277</v>
      </c>
    </row>
    <row r="26" spans="1:10" ht="12.75">
      <c r="A26" s="13" t="s">
        <v>38</v>
      </c>
      <c r="B26" s="24" t="s">
        <v>39</v>
      </c>
      <c r="C26" s="23" t="s">
        <v>13</v>
      </c>
      <c r="D26" s="15">
        <v>203</v>
      </c>
      <c r="E26" s="13"/>
      <c r="F26" s="13"/>
      <c r="G26" s="26"/>
      <c r="H26" s="13"/>
      <c r="I26" s="13"/>
      <c r="J26" s="16">
        <f t="shared" si="0"/>
        <v>203</v>
      </c>
    </row>
    <row r="27" spans="1:10" ht="12.75">
      <c r="A27" s="4"/>
      <c r="B27" s="3"/>
      <c r="C27" s="3"/>
      <c r="D27" s="4"/>
      <c r="E27" s="4"/>
      <c r="F27" s="4"/>
      <c r="G27" s="28"/>
      <c r="H27" s="4"/>
      <c r="I27" s="4"/>
      <c r="J27" s="5"/>
    </row>
    <row r="28" spans="1:10" ht="12.75">
      <c r="A28" s="4"/>
      <c r="B28" s="6" t="s">
        <v>92</v>
      </c>
      <c r="C28" s="3"/>
      <c r="D28" s="4"/>
      <c r="E28" s="4"/>
      <c r="F28" s="4"/>
      <c r="G28" s="28"/>
      <c r="H28" s="4"/>
      <c r="I28" s="4"/>
      <c r="J28" s="5"/>
    </row>
    <row r="29" spans="1:10" ht="12.75">
      <c r="A29" s="13" t="s">
        <v>5</v>
      </c>
      <c r="B29" s="21" t="s">
        <v>41</v>
      </c>
      <c r="C29" s="14" t="s">
        <v>13</v>
      </c>
      <c r="D29" s="15">
        <v>442</v>
      </c>
      <c r="E29" s="13">
        <v>40</v>
      </c>
      <c r="F29" s="13">
        <v>6</v>
      </c>
      <c r="G29" s="26"/>
      <c r="H29" s="13">
        <v>1</v>
      </c>
      <c r="I29" s="13">
        <v>60</v>
      </c>
      <c r="J29" s="16">
        <f aca="true" t="shared" si="1" ref="J29:J42">D29+E29+2*(ROUNDUP(100*F29/6,0))+I29</f>
        <v>742</v>
      </c>
    </row>
    <row r="30" spans="1:10" ht="12.75">
      <c r="A30" s="13" t="s">
        <v>7</v>
      </c>
      <c r="B30" s="21" t="s">
        <v>40</v>
      </c>
      <c r="C30" s="14" t="s">
        <v>18</v>
      </c>
      <c r="D30" s="15">
        <v>408</v>
      </c>
      <c r="E30" s="13">
        <v>40</v>
      </c>
      <c r="F30" s="13">
        <v>4.5</v>
      </c>
      <c r="G30" s="26">
        <v>20.5</v>
      </c>
      <c r="H30" s="13">
        <v>2</v>
      </c>
      <c r="I30" s="13">
        <v>40</v>
      </c>
      <c r="J30" s="16">
        <f t="shared" si="1"/>
        <v>638</v>
      </c>
    </row>
    <row r="31" spans="1:10" ht="12.75">
      <c r="A31" s="13" t="s">
        <v>9</v>
      </c>
      <c r="B31" s="18" t="s">
        <v>47</v>
      </c>
      <c r="C31" s="18" t="s">
        <v>11</v>
      </c>
      <c r="D31" s="15">
        <v>258</v>
      </c>
      <c r="E31" s="13">
        <v>40</v>
      </c>
      <c r="F31" s="13">
        <v>4.5</v>
      </c>
      <c r="G31" s="26">
        <v>19</v>
      </c>
      <c r="H31" s="13">
        <v>3</v>
      </c>
      <c r="I31" s="13">
        <v>20</v>
      </c>
      <c r="J31" s="16">
        <f t="shared" si="1"/>
        <v>468</v>
      </c>
    </row>
    <row r="32" spans="1:10" ht="12.75" customHeight="1">
      <c r="A32" s="13" t="s">
        <v>12</v>
      </c>
      <c r="B32" s="17" t="s">
        <v>53</v>
      </c>
      <c r="C32" s="14" t="s">
        <v>13</v>
      </c>
      <c r="D32" s="15">
        <v>268</v>
      </c>
      <c r="E32" s="13">
        <v>40</v>
      </c>
      <c r="F32" s="13">
        <v>4</v>
      </c>
      <c r="G32" s="26"/>
      <c r="H32" s="13"/>
      <c r="I32" s="13">
        <v>0</v>
      </c>
      <c r="J32" s="16">
        <f t="shared" si="1"/>
        <v>442</v>
      </c>
    </row>
    <row r="33" spans="1:10" ht="12.75" customHeight="1">
      <c r="A33" s="13" t="s">
        <v>14</v>
      </c>
      <c r="B33" s="21" t="s">
        <v>52</v>
      </c>
      <c r="C33" s="14" t="s">
        <v>13</v>
      </c>
      <c r="D33" s="15">
        <v>290</v>
      </c>
      <c r="E33" s="13">
        <v>40</v>
      </c>
      <c r="F33" s="13">
        <v>3</v>
      </c>
      <c r="G33" s="26"/>
      <c r="H33" s="13"/>
      <c r="I33" s="13">
        <v>0</v>
      </c>
      <c r="J33" s="16">
        <f t="shared" si="1"/>
        <v>430</v>
      </c>
    </row>
    <row r="34" spans="1:10" ht="12.75" customHeight="1">
      <c r="A34" s="13" t="s">
        <v>17</v>
      </c>
      <c r="B34" s="18" t="s">
        <v>42</v>
      </c>
      <c r="C34" s="18" t="s">
        <v>22</v>
      </c>
      <c r="D34" s="15">
        <v>284</v>
      </c>
      <c r="E34" s="13">
        <v>40</v>
      </c>
      <c r="F34" s="13">
        <v>3</v>
      </c>
      <c r="G34" s="26"/>
      <c r="H34" s="13"/>
      <c r="I34" s="13">
        <v>0</v>
      </c>
      <c r="J34" s="16">
        <f t="shared" si="1"/>
        <v>424</v>
      </c>
    </row>
    <row r="35" spans="1:10" ht="12.75" customHeight="1">
      <c r="A35" s="13" t="s">
        <v>26</v>
      </c>
      <c r="B35" s="18" t="s">
        <v>65</v>
      </c>
      <c r="C35" s="18" t="s">
        <v>18</v>
      </c>
      <c r="D35" s="15">
        <v>267</v>
      </c>
      <c r="E35" s="13">
        <v>40</v>
      </c>
      <c r="F35" s="13">
        <v>2.5</v>
      </c>
      <c r="G35" s="26"/>
      <c r="H35" s="13"/>
      <c r="I35" s="13">
        <v>0</v>
      </c>
      <c r="J35" s="16">
        <f t="shared" si="1"/>
        <v>391</v>
      </c>
    </row>
    <row r="36" spans="1:10" ht="12.75">
      <c r="A36" s="13" t="s">
        <v>28</v>
      </c>
      <c r="B36" s="18" t="s">
        <v>48</v>
      </c>
      <c r="C36" s="18" t="s">
        <v>16</v>
      </c>
      <c r="D36" s="15">
        <v>245</v>
      </c>
      <c r="E36" s="13">
        <v>40</v>
      </c>
      <c r="F36" s="13">
        <v>3</v>
      </c>
      <c r="G36" s="26"/>
      <c r="H36" s="13"/>
      <c r="I36" s="13">
        <v>0</v>
      </c>
      <c r="J36" s="16">
        <f t="shared" si="1"/>
        <v>385</v>
      </c>
    </row>
    <row r="37" spans="1:10" ht="12.75">
      <c r="A37" s="13" t="s">
        <v>29</v>
      </c>
      <c r="B37" s="18" t="s">
        <v>72</v>
      </c>
      <c r="C37" s="18" t="s">
        <v>13</v>
      </c>
      <c r="D37" s="15">
        <v>230</v>
      </c>
      <c r="E37" s="13">
        <v>40</v>
      </c>
      <c r="F37" s="13">
        <v>3</v>
      </c>
      <c r="G37" s="26"/>
      <c r="H37" s="13"/>
      <c r="I37" s="13">
        <v>0</v>
      </c>
      <c r="J37" s="16">
        <f t="shared" si="1"/>
        <v>370</v>
      </c>
    </row>
    <row r="38" spans="1:10" ht="12.75">
      <c r="A38" s="13" t="s">
        <v>31</v>
      </c>
      <c r="B38" s="18" t="s">
        <v>73</v>
      </c>
      <c r="C38" s="20" t="s">
        <v>13</v>
      </c>
      <c r="D38" s="15">
        <v>227</v>
      </c>
      <c r="E38" s="13">
        <v>40</v>
      </c>
      <c r="F38" s="13">
        <v>3</v>
      </c>
      <c r="G38" s="26"/>
      <c r="H38" s="13"/>
      <c r="I38" s="13">
        <v>0</v>
      </c>
      <c r="J38" s="16">
        <f t="shared" si="1"/>
        <v>367</v>
      </c>
    </row>
    <row r="39" spans="1:10" ht="12.75">
      <c r="A39" s="13" t="s">
        <v>33</v>
      </c>
      <c r="B39" s="18" t="s">
        <v>44</v>
      </c>
      <c r="C39" s="18" t="s">
        <v>74</v>
      </c>
      <c r="D39" s="15">
        <v>218</v>
      </c>
      <c r="E39" s="13">
        <v>40</v>
      </c>
      <c r="F39" s="13">
        <v>3</v>
      </c>
      <c r="G39" s="26"/>
      <c r="H39" s="13"/>
      <c r="I39" s="13">
        <v>0</v>
      </c>
      <c r="J39" s="16">
        <f t="shared" si="1"/>
        <v>358</v>
      </c>
    </row>
    <row r="40" spans="1:10" ht="12.75" customHeight="1">
      <c r="A40" s="13" t="s">
        <v>34</v>
      </c>
      <c r="B40" s="14" t="s">
        <v>46</v>
      </c>
      <c r="C40" s="23" t="s">
        <v>16</v>
      </c>
      <c r="D40" s="15">
        <v>257</v>
      </c>
      <c r="E40" s="13">
        <v>40</v>
      </c>
      <c r="F40" s="13">
        <v>1</v>
      </c>
      <c r="G40" s="26"/>
      <c r="H40" s="13"/>
      <c r="I40" s="13">
        <v>0</v>
      </c>
      <c r="J40" s="16">
        <f t="shared" si="1"/>
        <v>331</v>
      </c>
    </row>
    <row r="41" spans="1:10" ht="12.75" customHeight="1">
      <c r="A41" s="13" t="s">
        <v>36</v>
      </c>
      <c r="B41" s="17" t="s">
        <v>75</v>
      </c>
      <c r="C41" s="14" t="s">
        <v>22</v>
      </c>
      <c r="D41" s="15">
        <v>238</v>
      </c>
      <c r="E41" s="13">
        <v>40</v>
      </c>
      <c r="F41" s="13">
        <v>1.5</v>
      </c>
      <c r="G41" s="26"/>
      <c r="H41" s="13"/>
      <c r="I41" s="13">
        <v>0</v>
      </c>
      <c r="J41" s="16">
        <f t="shared" si="1"/>
        <v>328</v>
      </c>
    </row>
    <row r="42" spans="1:10" ht="12.75">
      <c r="A42" s="13" t="s">
        <v>38</v>
      </c>
      <c r="B42" s="18" t="s">
        <v>45</v>
      </c>
      <c r="C42" s="18" t="s">
        <v>22</v>
      </c>
      <c r="D42" s="15">
        <v>269</v>
      </c>
      <c r="E42" s="13"/>
      <c r="F42" s="13"/>
      <c r="G42" s="26"/>
      <c r="H42" s="13"/>
      <c r="I42" s="13"/>
      <c r="J42" s="16">
        <f t="shared" si="1"/>
        <v>269</v>
      </c>
    </row>
    <row r="43" spans="1:10" ht="7.5" customHeight="1">
      <c r="A43" s="4"/>
      <c r="B43" s="3"/>
      <c r="C43" s="3"/>
      <c r="D43" s="4"/>
      <c r="E43" s="4"/>
      <c r="F43" s="4"/>
      <c r="G43" s="28"/>
      <c r="H43" s="4"/>
      <c r="I43" s="4"/>
      <c r="J43" s="5"/>
    </row>
    <row r="44" spans="1:10" ht="12.75">
      <c r="A44" s="4"/>
      <c r="B44" s="6" t="s">
        <v>93</v>
      </c>
      <c r="C44" s="3"/>
      <c r="D44" s="4"/>
      <c r="E44" s="4"/>
      <c r="F44" s="4"/>
      <c r="G44" s="28"/>
      <c r="H44" s="4"/>
      <c r="I44" s="4"/>
      <c r="J44" s="5"/>
    </row>
    <row r="45" spans="1:10" ht="12.75">
      <c r="A45" s="19" t="s">
        <v>5</v>
      </c>
      <c r="B45" s="20" t="s">
        <v>51</v>
      </c>
      <c r="C45" s="20" t="s">
        <v>16</v>
      </c>
      <c r="D45" s="15">
        <v>429</v>
      </c>
      <c r="E45" s="13">
        <v>40</v>
      </c>
      <c r="F45" s="13">
        <v>5</v>
      </c>
      <c r="G45" s="26">
        <v>20</v>
      </c>
      <c r="H45" s="13">
        <v>1</v>
      </c>
      <c r="I45" s="13">
        <v>60</v>
      </c>
      <c r="J45" s="16">
        <f aca="true" t="shared" si="2" ref="J45:J64">D45+E45+2*(ROUNDUP(100*F45/6,0))+I45</f>
        <v>697</v>
      </c>
    </row>
    <row r="46" spans="1:10" ht="12.75">
      <c r="A46" s="19" t="s">
        <v>7</v>
      </c>
      <c r="B46" s="24" t="s">
        <v>50</v>
      </c>
      <c r="C46" s="24" t="s">
        <v>8</v>
      </c>
      <c r="D46" s="15">
        <v>399</v>
      </c>
      <c r="E46" s="13">
        <v>40</v>
      </c>
      <c r="F46" s="13">
        <v>5</v>
      </c>
      <c r="G46" s="26">
        <v>19.5</v>
      </c>
      <c r="H46" s="13">
        <v>2</v>
      </c>
      <c r="I46" s="13">
        <v>40</v>
      </c>
      <c r="J46" s="16">
        <f>D46+E46+2*(ROUNDUP(100*F46/6,0))+I46</f>
        <v>647</v>
      </c>
    </row>
    <row r="47" spans="1:10" ht="12.75">
      <c r="A47" s="19" t="s">
        <v>9</v>
      </c>
      <c r="B47" s="18" t="s">
        <v>56</v>
      </c>
      <c r="C47" s="18" t="s">
        <v>22</v>
      </c>
      <c r="D47" s="15">
        <v>361</v>
      </c>
      <c r="E47" s="13">
        <v>40</v>
      </c>
      <c r="F47" s="13">
        <v>4</v>
      </c>
      <c r="G47" s="26">
        <v>22</v>
      </c>
      <c r="H47" s="13">
        <v>3</v>
      </c>
      <c r="I47" s="13">
        <v>20</v>
      </c>
      <c r="J47" s="16">
        <f>D47+E47+2*(ROUNDUP(100*F47/6,0))+I47</f>
        <v>555</v>
      </c>
    </row>
    <row r="48" spans="1:10" ht="12.75">
      <c r="A48" s="19" t="s">
        <v>12</v>
      </c>
      <c r="B48" s="18" t="s">
        <v>55</v>
      </c>
      <c r="C48" s="18" t="s">
        <v>6</v>
      </c>
      <c r="D48" s="15">
        <v>343</v>
      </c>
      <c r="E48" s="19">
        <v>40</v>
      </c>
      <c r="F48" s="19">
        <v>4</v>
      </c>
      <c r="G48" s="26">
        <v>20.5</v>
      </c>
      <c r="H48" s="19" t="s">
        <v>68</v>
      </c>
      <c r="I48" s="19">
        <v>0</v>
      </c>
      <c r="J48" s="16">
        <f>D48+E48+2*(ROUNDUP(100*F48/6,0))+I48</f>
        <v>517</v>
      </c>
    </row>
    <row r="49" spans="1:10" ht="12.75">
      <c r="A49" s="13" t="s">
        <v>14</v>
      </c>
      <c r="B49" s="24" t="s">
        <v>54</v>
      </c>
      <c r="C49" s="24" t="s">
        <v>6</v>
      </c>
      <c r="D49" s="15">
        <v>336</v>
      </c>
      <c r="E49" s="13">
        <v>40</v>
      </c>
      <c r="F49" s="13">
        <v>3</v>
      </c>
      <c r="G49" s="26"/>
      <c r="H49" s="13"/>
      <c r="I49" s="19">
        <v>0</v>
      </c>
      <c r="J49" s="16">
        <f>D49+E49+2*(ROUNDUP(100*F49/6,0))+I49</f>
        <v>476</v>
      </c>
    </row>
    <row r="50" spans="1:10" ht="12.75">
      <c r="A50" s="13" t="s">
        <v>17</v>
      </c>
      <c r="B50" s="21" t="s">
        <v>76</v>
      </c>
      <c r="C50" s="21" t="s">
        <v>6</v>
      </c>
      <c r="D50" s="15">
        <v>295</v>
      </c>
      <c r="E50" s="13">
        <v>40</v>
      </c>
      <c r="F50" s="13">
        <v>4</v>
      </c>
      <c r="G50" s="26">
        <v>18.5</v>
      </c>
      <c r="H50" s="13"/>
      <c r="I50" s="13">
        <v>0</v>
      </c>
      <c r="J50" s="16">
        <f t="shared" si="2"/>
        <v>469</v>
      </c>
    </row>
    <row r="51" spans="1:10" ht="12.75">
      <c r="A51" s="13" t="s">
        <v>26</v>
      </c>
      <c r="B51" s="18" t="s">
        <v>77</v>
      </c>
      <c r="C51" s="18" t="s">
        <v>16</v>
      </c>
      <c r="D51" s="15">
        <v>269</v>
      </c>
      <c r="E51" s="13">
        <v>40</v>
      </c>
      <c r="F51" s="13">
        <v>3.5</v>
      </c>
      <c r="G51" s="26"/>
      <c r="H51" s="13"/>
      <c r="I51" s="13">
        <v>0</v>
      </c>
      <c r="J51" s="16">
        <f t="shared" si="2"/>
        <v>427</v>
      </c>
    </row>
    <row r="52" spans="1:10" ht="12.75">
      <c r="A52" s="13" t="s">
        <v>28</v>
      </c>
      <c r="B52" s="18" t="s">
        <v>78</v>
      </c>
      <c r="C52" s="18" t="s">
        <v>18</v>
      </c>
      <c r="D52" s="15">
        <v>234</v>
      </c>
      <c r="E52" s="13">
        <v>40</v>
      </c>
      <c r="F52" s="13">
        <v>4</v>
      </c>
      <c r="G52" s="26">
        <v>17</v>
      </c>
      <c r="H52" s="13"/>
      <c r="I52" s="13">
        <v>0</v>
      </c>
      <c r="J52" s="16">
        <f t="shared" si="2"/>
        <v>408</v>
      </c>
    </row>
    <row r="53" spans="1:10" ht="12.75">
      <c r="A53" s="13" t="s">
        <v>29</v>
      </c>
      <c r="B53" s="18" t="s">
        <v>79</v>
      </c>
      <c r="C53" s="18" t="s">
        <v>18</v>
      </c>
      <c r="D53" s="15">
        <v>228</v>
      </c>
      <c r="E53" s="13">
        <v>40</v>
      </c>
      <c r="F53" s="13">
        <v>3</v>
      </c>
      <c r="G53" s="26"/>
      <c r="H53" s="13"/>
      <c r="I53" s="13">
        <v>0</v>
      </c>
      <c r="J53" s="16">
        <f t="shared" si="2"/>
        <v>368</v>
      </c>
    </row>
    <row r="54" spans="1:10" ht="12.75">
      <c r="A54" s="13" t="s">
        <v>31</v>
      </c>
      <c r="B54" s="17" t="s">
        <v>80</v>
      </c>
      <c r="C54" s="25" t="s">
        <v>13</v>
      </c>
      <c r="D54" s="15">
        <v>236</v>
      </c>
      <c r="E54" s="13">
        <v>40</v>
      </c>
      <c r="F54" s="13">
        <v>2</v>
      </c>
      <c r="G54" s="26"/>
      <c r="H54" s="13"/>
      <c r="I54" s="13">
        <v>0</v>
      </c>
      <c r="J54" s="16">
        <f t="shared" si="2"/>
        <v>344</v>
      </c>
    </row>
    <row r="55" spans="1:10" ht="12.75">
      <c r="A55" s="13" t="s">
        <v>33</v>
      </c>
      <c r="B55" s="17" t="s">
        <v>63</v>
      </c>
      <c r="C55" s="17" t="s">
        <v>13</v>
      </c>
      <c r="D55" s="15">
        <v>219</v>
      </c>
      <c r="E55" s="13">
        <v>40</v>
      </c>
      <c r="F55" s="13">
        <v>2.5</v>
      </c>
      <c r="G55" s="26"/>
      <c r="H55" s="13"/>
      <c r="I55" s="13">
        <v>0</v>
      </c>
      <c r="J55" s="16">
        <f t="shared" si="2"/>
        <v>343</v>
      </c>
    </row>
    <row r="56" spans="1:10" ht="12.75">
      <c r="A56" s="13" t="s">
        <v>34</v>
      </c>
      <c r="B56" s="18" t="s">
        <v>81</v>
      </c>
      <c r="C56" s="18" t="s">
        <v>6</v>
      </c>
      <c r="D56" s="15">
        <v>226</v>
      </c>
      <c r="E56" s="13">
        <v>40</v>
      </c>
      <c r="F56" s="13">
        <v>2</v>
      </c>
      <c r="G56" s="26"/>
      <c r="H56" s="13"/>
      <c r="I56" s="13">
        <v>0</v>
      </c>
      <c r="J56" s="16">
        <f t="shared" si="2"/>
        <v>334</v>
      </c>
    </row>
    <row r="57" spans="1:10" ht="12.75" customHeight="1">
      <c r="A57" s="13" t="s">
        <v>36</v>
      </c>
      <c r="B57" s="17" t="s">
        <v>82</v>
      </c>
      <c r="C57" s="21" t="s">
        <v>11</v>
      </c>
      <c r="D57" s="15">
        <v>204</v>
      </c>
      <c r="E57" s="13">
        <v>40</v>
      </c>
      <c r="F57" s="13">
        <v>2.5</v>
      </c>
      <c r="G57" s="26"/>
      <c r="H57" s="13"/>
      <c r="I57" s="13">
        <v>0</v>
      </c>
      <c r="J57" s="16">
        <f t="shared" si="2"/>
        <v>328</v>
      </c>
    </row>
    <row r="58" spans="1:10" ht="12.75" customHeight="1">
      <c r="A58" s="13" t="s">
        <v>38</v>
      </c>
      <c r="B58" s="18" t="s">
        <v>57</v>
      </c>
      <c r="C58" s="18" t="s">
        <v>13</v>
      </c>
      <c r="D58" s="15">
        <v>170</v>
      </c>
      <c r="E58" s="13">
        <v>40</v>
      </c>
      <c r="F58" s="13">
        <v>3</v>
      </c>
      <c r="G58" s="26"/>
      <c r="H58" s="13"/>
      <c r="I58" s="13">
        <v>0</v>
      </c>
      <c r="J58" s="16">
        <f t="shared" si="2"/>
        <v>310</v>
      </c>
    </row>
    <row r="59" spans="1:10" ht="12.75" customHeight="1">
      <c r="A59" s="13" t="s">
        <v>58</v>
      </c>
      <c r="B59" s="18" t="s">
        <v>83</v>
      </c>
      <c r="C59" s="18" t="s">
        <v>16</v>
      </c>
      <c r="D59" s="15">
        <v>170</v>
      </c>
      <c r="E59" s="13">
        <v>40</v>
      </c>
      <c r="F59" s="13">
        <v>3</v>
      </c>
      <c r="G59" s="26"/>
      <c r="H59" s="13"/>
      <c r="I59" s="13">
        <v>0</v>
      </c>
      <c r="J59" s="16">
        <f t="shared" si="2"/>
        <v>310</v>
      </c>
    </row>
    <row r="60" spans="1:10" ht="12.75" customHeight="1">
      <c r="A60" s="13" t="s">
        <v>59</v>
      </c>
      <c r="B60" s="18" t="s">
        <v>84</v>
      </c>
      <c r="C60" s="18" t="s">
        <v>74</v>
      </c>
      <c r="D60" s="15">
        <v>196</v>
      </c>
      <c r="E60" s="13">
        <v>40</v>
      </c>
      <c r="F60" s="13">
        <v>2</v>
      </c>
      <c r="G60" s="26"/>
      <c r="H60" s="13"/>
      <c r="I60" s="13">
        <v>0</v>
      </c>
      <c r="J60" s="16">
        <f t="shared" si="2"/>
        <v>304</v>
      </c>
    </row>
    <row r="61" spans="1:10" ht="12.75" customHeight="1">
      <c r="A61" s="13" t="s">
        <v>60</v>
      </c>
      <c r="B61" s="17" t="s">
        <v>85</v>
      </c>
      <c r="C61" s="17" t="s">
        <v>13</v>
      </c>
      <c r="D61" s="15">
        <v>168</v>
      </c>
      <c r="E61" s="13">
        <v>40</v>
      </c>
      <c r="F61" s="13">
        <v>1.5</v>
      </c>
      <c r="G61" s="26"/>
      <c r="H61" s="13"/>
      <c r="I61" s="13">
        <v>0</v>
      </c>
      <c r="J61" s="16">
        <f t="shared" si="2"/>
        <v>258</v>
      </c>
    </row>
    <row r="62" spans="1:10" ht="12.75" customHeight="1">
      <c r="A62" s="13" t="s">
        <v>61</v>
      </c>
      <c r="B62" s="18" t="s">
        <v>86</v>
      </c>
      <c r="C62" s="18" t="s">
        <v>87</v>
      </c>
      <c r="D62" s="15">
        <v>248</v>
      </c>
      <c r="E62" s="19" t="s">
        <v>68</v>
      </c>
      <c r="F62" s="19" t="s">
        <v>68</v>
      </c>
      <c r="G62" s="26"/>
      <c r="H62" s="13"/>
      <c r="I62" s="19" t="s">
        <v>68</v>
      </c>
      <c r="J62" s="16">
        <v>248</v>
      </c>
    </row>
    <row r="63" spans="1:10" ht="12.75" customHeight="1">
      <c r="A63" s="13" t="s">
        <v>62</v>
      </c>
      <c r="B63" s="18" t="s">
        <v>88</v>
      </c>
      <c r="C63" s="20" t="s">
        <v>13</v>
      </c>
      <c r="D63" s="15">
        <v>177</v>
      </c>
      <c r="E63" s="19" t="s">
        <v>68</v>
      </c>
      <c r="F63" s="19" t="s">
        <v>68</v>
      </c>
      <c r="G63" s="26"/>
      <c r="H63" s="13"/>
      <c r="I63" s="19" t="s">
        <v>68</v>
      </c>
      <c r="J63" s="16">
        <v>177</v>
      </c>
    </row>
    <row r="64" spans="1:10" ht="12.75">
      <c r="A64" s="13" t="s">
        <v>64</v>
      </c>
      <c r="B64" s="18" t="s">
        <v>89</v>
      </c>
      <c r="C64" s="18" t="s">
        <v>22</v>
      </c>
      <c r="D64" s="15">
        <v>175</v>
      </c>
      <c r="E64" s="13"/>
      <c r="F64" s="13"/>
      <c r="G64" s="26"/>
      <c r="H64" s="13"/>
      <c r="I64" s="19" t="s">
        <v>68</v>
      </c>
      <c r="J64" s="16">
        <v>175</v>
      </c>
    </row>
    <row r="66" spans="1:2" ht="12.75">
      <c r="A66" s="30" t="s">
        <v>98</v>
      </c>
      <c r="B66" s="30"/>
    </row>
    <row r="67" spans="1:2" ht="12.75">
      <c r="A67" s="30" t="s">
        <v>99</v>
      </c>
      <c r="B67" s="30"/>
    </row>
    <row r="68" spans="1:2" ht="12.75">
      <c r="A68" s="30" t="s">
        <v>100</v>
      </c>
      <c r="B68" s="30"/>
    </row>
    <row r="69" spans="1:10" s="30" customFormat="1" ht="12.75">
      <c r="A69" s="30" t="s">
        <v>101</v>
      </c>
      <c r="G69" s="31"/>
      <c r="J69" s="32"/>
    </row>
    <row r="70" spans="1:2" ht="12.75">
      <c r="A70" s="30" t="s">
        <v>102</v>
      </c>
      <c r="B70" s="30"/>
    </row>
    <row r="71" spans="1:2" ht="12.75">
      <c r="A71" s="30" t="s">
        <v>113</v>
      </c>
      <c r="B71" s="30"/>
    </row>
    <row r="72" spans="1:2" ht="9" customHeight="1">
      <c r="A72" s="30"/>
      <c r="B72" s="30"/>
    </row>
    <row r="73" spans="1:10" s="33" customFormat="1" ht="12.75">
      <c r="A73" s="32" t="s">
        <v>103</v>
      </c>
      <c r="B73" s="32"/>
      <c r="D73" s="2"/>
      <c r="E73" s="2"/>
      <c r="F73" s="2"/>
      <c r="G73" s="34"/>
      <c r="H73" s="2"/>
      <c r="I73" s="2"/>
      <c r="J73" s="2"/>
    </row>
    <row r="74" spans="1:2" ht="12.75">
      <c r="A74" s="30" t="s">
        <v>112</v>
      </c>
      <c r="B74" s="30"/>
    </row>
    <row r="75" spans="1:2" ht="12.75">
      <c r="A75" s="30" t="s">
        <v>104</v>
      </c>
      <c r="B75" s="30"/>
    </row>
    <row r="76" spans="1:2" ht="12.75">
      <c r="A76" s="30" t="s">
        <v>108</v>
      </c>
      <c r="B76" s="30"/>
    </row>
    <row r="77" spans="1:2" ht="12.75">
      <c r="A77" s="30" t="s">
        <v>105</v>
      </c>
      <c r="B77" s="30"/>
    </row>
    <row r="78" spans="1:2" ht="12.75">
      <c r="A78" s="30" t="s">
        <v>106</v>
      </c>
      <c r="B78" s="30"/>
    </row>
    <row r="79" spans="1:2" ht="12.75">
      <c r="A79" s="30" t="s">
        <v>110</v>
      </c>
      <c r="B79" s="30"/>
    </row>
    <row r="80" spans="1:2" ht="12.75">
      <c r="A80" s="30" t="s">
        <v>107</v>
      </c>
      <c r="B80" s="30"/>
    </row>
    <row r="81" spans="1:2" ht="12.75">
      <c r="A81" s="30" t="s">
        <v>109</v>
      </c>
      <c r="B81" s="30"/>
    </row>
    <row r="82" spans="1:2" ht="12.75">
      <c r="A82" s="30" t="s">
        <v>111</v>
      </c>
      <c r="B82" s="30"/>
    </row>
    <row r="83" spans="1:2" ht="12.75">
      <c r="A83" s="30"/>
      <c r="B83" s="30"/>
    </row>
  </sheetData>
  <sheetProtection/>
  <printOptions/>
  <pageMargins left="0.7874015748031497" right="0.7874015748031497" top="0.5905511811023623" bottom="0.3937007874015748" header="0.7874015748031497" footer="0.7874015748031497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dunsudde</cp:lastModifiedBy>
  <cp:lastPrinted>2012-05-07T16:40:31Z</cp:lastPrinted>
  <dcterms:created xsi:type="dcterms:W3CDTF">2012-05-07T15:39:58Z</dcterms:created>
  <dcterms:modified xsi:type="dcterms:W3CDTF">2012-05-07T16:41:27Z</dcterms:modified>
  <cp:category/>
  <cp:version/>
  <cp:contentType/>
  <cp:contentStatus/>
</cp:coreProperties>
</file>