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8195" windowHeight="7965" activeTab="1"/>
  </bookViews>
  <sheets>
    <sheet name="Schackåttan 2013- lottning" sheetId="1" r:id="rId1"/>
    <sheet name="Resultattabell" sheetId="2" r:id="rId2"/>
    <sheet name="Bordspriser" sheetId="3" r:id="rId3"/>
  </sheets>
  <definedNames>
    <definedName name="_xlnm.Print_Area" localSheetId="1">Resultattabell!$A$1:$G$15</definedName>
    <definedName name="_xlnm.Print_Area" localSheetId="0">'Schackåttan 2013- lottning'!$A$1:$AC$15</definedName>
  </definedNames>
  <calcPr calcId="125725"/>
</workbook>
</file>

<file path=xl/calcChain.xml><?xml version="1.0" encoding="utf-8"?>
<calcChain xmlns="http://schemas.openxmlformats.org/spreadsheetml/2006/main">
  <c r="AJ15" i="1"/>
  <c r="AI15"/>
  <c r="AH15"/>
  <c r="AG15"/>
  <c r="AF15"/>
  <c r="AE15"/>
  <c r="AD15"/>
  <c r="AJ14"/>
  <c r="AI14"/>
  <c r="AH14"/>
  <c r="AG14"/>
  <c r="AF14"/>
  <c r="AE14"/>
  <c r="AD14"/>
  <c r="AJ13"/>
  <c r="AI13"/>
  <c r="AH13"/>
  <c r="AG13"/>
  <c r="AF13"/>
  <c r="AE13"/>
  <c r="AD13"/>
  <c r="AJ12"/>
  <c r="AI12"/>
  <c r="AH12"/>
  <c r="AG12"/>
  <c r="AF12"/>
  <c r="AE12"/>
  <c r="AD12"/>
  <c r="AJ11"/>
  <c r="AI11"/>
  <c r="AH11"/>
  <c r="AG11"/>
  <c r="AF11"/>
  <c r="AE11"/>
  <c r="AD11"/>
  <c r="AJ10"/>
  <c r="AI10"/>
  <c r="AH10"/>
  <c r="AG10"/>
  <c r="AF10"/>
  <c r="AE10"/>
  <c r="AD10"/>
  <c r="AJ9"/>
  <c r="AI9"/>
  <c r="AH9"/>
  <c r="AG9"/>
  <c r="AF9"/>
  <c r="AE9"/>
  <c r="AD9"/>
  <c r="AJ8"/>
  <c r="AI8"/>
  <c r="AH8"/>
  <c r="AG8"/>
  <c r="AF8"/>
  <c r="AE8"/>
  <c r="AD8"/>
  <c r="AJ7"/>
  <c r="AI7"/>
  <c r="AH7"/>
  <c r="AG7"/>
  <c r="AF7"/>
  <c r="AE7"/>
  <c r="AD7"/>
  <c r="AJ6"/>
  <c r="AI6"/>
  <c r="AH6"/>
  <c r="AG6"/>
  <c r="AF6"/>
  <c r="AE6"/>
  <c r="AD6"/>
  <c r="AJ5"/>
  <c r="AI5"/>
  <c r="AH5"/>
  <c r="AG5"/>
  <c r="AF5"/>
  <c r="AE5"/>
  <c r="AD5"/>
  <c r="AJ4"/>
  <c r="AI4"/>
  <c r="AH4"/>
  <c r="AG4"/>
  <c r="AF4"/>
  <c r="AE4"/>
  <c r="AD4"/>
  <c r="Z15"/>
  <c r="Z14"/>
  <c r="Z13"/>
  <c r="Z12"/>
  <c r="Z11"/>
  <c r="Z10"/>
  <c r="Z9"/>
  <c r="Z8"/>
  <c r="Z7"/>
  <c r="Z6"/>
  <c r="Z5"/>
  <c r="A5"/>
  <c r="A6" s="1"/>
  <c r="A7" s="1"/>
  <c r="A8" s="1"/>
  <c r="A9" s="1"/>
  <c r="A10" s="1"/>
  <c r="A11" s="1"/>
  <c r="A12" s="1"/>
  <c r="A13" s="1"/>
  <c r="Z4"/>
  <c r="A14" l="1"/>
  <c r="A15" s="1"/>
  <c r="AB9" l="1"/>
  <c r="AB5"/>
  <c r="AB15"/>
  <c r="AB11"/>
  <c r="AB4"/>
  <c r="AB13"/>
  <c r="AB10"/>
  <c r="AB14"/>
  <c r="AB6" l="1"/>
  <c r="AB8"/>
  <c r="AB12"/>
  <c r="AB7"/>
</calcChain>
</file>

<file path=xl/sharedStrings.xml><?xml version="1.0" encoding="utf-8"?>
<sst xmlns="http://schemas.openxmlformats.org/spreadsheetml/2006/main" count="110" uniqueCount="49">
  <si>
    <t>Schackåttan</t>
  </si>
  <si>
    <t>Rondlista och speldagar</t>
  </si>
  <si>
    <t>klubb</t>
  </si>
  <si>
    <t>rat</t>
  </si>
  <si>
    <t>Poäng</t>
  </si>
  <si>
    <t>Kval</t>
  </si>
  <si>
    <t>Plac</t>
  </si>
  <si>
    <t>SS Manhem III</t>
  </si>
  <si>
    <t>Södra Sandby/Bara bönder II</t>
  </si>
  <si>
    <t>Nolås (Noleda-Hindås)</t>
  </si>
  <si>
    <t>LASK II</t>
  </si>
  <si>
    <t>Limhamns SK</t>
  </si>
  <si>
    <t>Oxie SK</t>
  </si>
  <si>
    <t>Södra Sandby/Bara bönder I</t>
  </si>
  <si>
    <t>SS Manhem II</t>
  </si>
  <si>
    <t>Eslövs SK</t>
  </si>
  <si>
    <t>En Passant, Svedala</t>
  </si>
  <si>
    <t>SS Manhem I</t>
  </si>
  <si>
    <t>LASK I</t>
  </si>
  <si>
    <t>H</t>
  </si>
  <si>
    <t xml:space="preserve"> </t>
  </si>
  <si>
    <t>B</t>
  </si>
  <si>
    <t>Mp</t>
  </si>
  <si>
    <t>Bord 1</t>
  </si>
  <si>
    <t>Bord 2</t>
  </si>
  <si>
    <t>Bord 3</t>
  </si>
  <si>
    <t>Bord 4</t>
  </si>
  <si>
    <t>Bord 5</t>
  </si>
  <si>
    <t>Bord 6</t>
  </si>
  <si>
    <t>Bord 7</t>
  </si>
  <si>
    <t>Bord 8</t>
  </si>
  <si>
    <t>Ossian Jansson</t>
  </si>
  <si>
    <t>Love Troberg Eskola</t>
  </si>
  <si>
    <t>Gabriel Winsnes</t>
  </si>
  <si>
    <t>Carl Gustafsson Wald</t>
  </si>
  <si>
    <t>Wilhelm Xi Liadal</t>
  </si>
  <si>
    <t>Simon Andersson</t>
  </si>
  <si>
    <t>6½ p</t>
  </si>
  <si>
    <t xml:space="preserve"> 7 p</t>
  </si>
  <si>
    <t xml:space="preserve"> 6 p</t>
  </si>
  <si>
    <t>Sixten Rosager</t>
  </si>
  <si>
    <t>Joakim Mörling</t>
  </si>
  <si>
    <t>Karl Ekberg</t>
  </si>
  <si>
    <t>Adam Sniegon</t>
  </si>
  <si>
    <t>Martin Jogstad</t>
  </si>
  <si>
    <t>Alexander Åkesson Unkel</t>
  </si>
  <si>
    <t>Bordspristagare</t>
  </si>
  <si>
    <t>poäng</t>
  </si>
  <si>
    <t>Bord</t>
  </si>
</sst>
</file>

<file path=xl/styles.xml><?xml version="1.0" encoding="utf-8"?>
<styleSheet xmlns="http://schemas.openxmlformats.org/spreadsheetml/2006/main">
  <fonts count="16">
    <font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6"/>
      <name val="Arial"/>
      <family val="2"/>
    </font>
    <font>
      <sz val="4"/>
      <name val="Arial"/>
      <family val="2"/>
    </font>
    <font>
      <sz val="7"/>
      <name val="Arial"/>
      <family val="2"/>
    </font>
    <font>
      <b/>
      <sz val="4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7"/>
      <name val="Arial"/>
      <family val="2"/>
    </font>
    <font>
      <sz val="12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b/>
      <sz val="13"/>
      <name val="Arial"/>
      <family val="2"/>
    </font>
    <font>
      <i/>
      <sz val="10"/>
      <name val="Arial"/>
      <family val="2"/>
    </font>
    <font>
      <i/>
      <sz val="12"/>
      <name val="Arial"/>
      <family val="2"/>
    </font>
  </fonts>
  <fills count="2">
    <fill>
      <patternFill patternType="none"/>
    </fill>
    <fill>
      <patternFill patternType="gray125"/>
    </fill>
  </fills>
  <borders count="4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96">
    <xf numFmtId="0" fontId="0" fillId="0" borderId="0" xfId="0"/>
    <xf numFmtId="0" fontId="2" fillId="0" borderId="1" xfId="0" applyFont="1" applyBorder="1"/>
    <xf numFmtId="0" fontId="1" fillId="0" borderId="2" xfId="0" applyFont="1" applyBorder="1"/>
    <xf numFmtId="0" fontId="1" fillId="0" borderId="3" xfId="0" applyFont="1" applyBorder="1" applyAlignment="1">
      <alignment horizontal="centerContinuous"/>
    </xf>
    <xf numFmtId="0" fontId="1" fillId="0" borderId="4" xfId="0" applyFont="1" applyBorder="1" applyAlignment="1">
      <alignment horizontal="centerContinuous"/>
    </xf>
    <xf numFmtId="0" fontId="4" fillId="0" borderId="4" xfId="0" applyFont="1" applyBorder="1" applyAlignment="1">
      <alignment horizontal="centerContinuous"/>
    </xf>
    <xf numFmtId="0" fontId="1" fillId="0" borderId="5" xfId="0" applyFont="1" applyBorder="1"/>
    <xf numFmtId="0" fontId="1" fillId="0" borderId="6" xfId="0" applyFont="1" applyBorder="1"/>
    <xf numFmtId="0" fontId="5" fillId="0" borderId="0" xfId="0" applyFont="1" applyBorder="1"/>
    <xf numFmtId="0" fontId="1" fillId="0" borderId="0" xfId="0" applyFont="1"/>
    <xf numFmtId="0" fontId="1" fillId="0" borderId="7" xfId="0" applyFont="1" applyBorder="1"/>
    <xf numFmtId="0" fontId="1" fillId="0" borderId="0" xfId="0" applyFont="1" applyBorder="1"/>
    <xf numFmtId="0" fontId="6" fillId="0" borderId="8" xfId="0" applyFont="1" applyBorder="1"/>
    <xf numFmtId="0" fontId="7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1" fillId="0" borderId="11" xfId="0" applyFont="1" applyBorder="1"/>
    <xf numFmtId="0" fontId="1" fillId="0" borderId="12" xfId="0" applyFont="1" applyBorder="1"/>
    <xf numFmtId="0" fontId="2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left"/>
    </xf>
    <xf numFmtId="0" fontId="7" fillId="0" borderId="15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0" fillId="0" borderId="21" xfId="0" applyFont="1" applyBorder="1"/>
    <xf numFmtId="0" fontId="10" fillId="0" borderId="22" xfId="0" applyFont="1" applyBorder="1"/>
    <xf numFmtId="0" fontId="10" fillId="0" borderId="21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10" fillId="0" borderId="27" xfId="0" applyFont="1" applyBorder="1"/>
    <xf numFmtId="0" fontId="10" fillId="0" borderId="9" xfId="0" applyFont="1" applyBorder="1"/>
    <xf numFmtId="0" fontId="10" fillId="0" borderId="27" xfId="0" applyFont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10" fillId="0" borderId="30" xfId="0" applyFont="1" applyBorder="1"/>
    <xf numFmtId="0" fontId="10" fillId="0" borderId="31" xfId="0" applyFont="1" applyBorder="1"/>
    <xf numFmtId="0" fontId="10" fillId="0" borderId="30" xfId="0" applyFont="1" applyBorder="1" applyAlignment="1">
      <alignment horizontal="center"/>
    </xf>
    <xf numFmtId="0" fontId="10" fillId="0" borderId="34" xfId="0" applyFont="1" applyBorder="1" applyAlignment="1">
      <alignment horizontal="center"/>
    </xf>
    <xf numFmtId="0" fontId="4" fillId="0" borderId="0" xfId="0" applyFont="1"/>
    <xf numFmtId="0" fontId="5" fillId="0" borderId="0" xfId="0" applyFont="1"/>
    <xf numFmtId="0" fontId="0" fillId="0" borderId="22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4" fillId="0" borderId="23" xfId="0" applyFont="1" applyBorder="1" applyAlignment="1">
      <alignment horizontal="center" vertical="top"/>
    </xf>
    <xf numFmtId="0" fontId="4" fillId="0" borderId="24" xfId="0" applyFont="1" applyBorder="1" applyAlignment="1">
      <alignment horizontal="center" vertical="top"/>
    </xf>
    <xf numFmtId="0" fontId="4" fillId="0" borderId="8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4" fillId="0" borderId="32" xfId="0" applyFont="1" applyBorder="1" applyAlignment="1">
      <alignment horizontal="center" vertical="top"/>
    </xf>
    <xf numFmtId="0" fontId="4" fillId="0" borderId="33" xfId="0" applyFont="1" applyBorder="1" applyAlignment="1">
      <alignment horizontal="center" vertical="top"/>
    </xf>
    <xf numFmtId="16" fontId="11" fillId="0" borderId="16" xfId="0" applyNumberFormat="1" applyFont="1" applyBorder="1" applyAlignment="1">
      <alignment horizontal="centerContinuous"/>
    </xf>
    <xf numFmtId="0" fontId="11" fillId="0" borderId="17" xfId="0" applyFont="1" applyBorder="1" applyAlignment="1">
      <alignment horizontal="centerContinuous"/>
    </xf>
    <xf numFmtId="0" fontId="11" fillId="0" borderId="18" xfId="0" applyFont="1" applyBorder="1" applyAlignment="1">
      <alignment horizontal="centerContinuous"/>
    </xf>
    <xf numFmtId="0" fontId="12" fillId="0" borderId="26" xfId="0" applyFont="1" applyBorder="1" applyAlignment="1">
      <alignment horizontal="center"/>
    </xf>
    <xf numFmtId="0" fontId="12" fillId="0" borderId="27" xfId="0" applyFont="1" applyBorder="1"/>
    <xf numFmtId="0" fontId="12" fillId="0" borderId="9" xfId="0" applyFont="1" applyBorder="1"/>
    <xf numFmtId="0" fontId="12" fillId="0" borderId="27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21" xfId="0" applyFont="1" applyBorder="1"/>
    <xf numFmtId="0" fontId="13" fillId="0" borderId="22" xfId="0" applyFont="1" applyBorder="1"/>
    <xf numFmtId="0" fontId="13" fillId="0" borderId="21" xfId="0" applyFont="1" applyBorder="1" applyAlignment="1">
      <alignment horizontal="center"/>
    </xf>
    <xf numFmtId="0" fontId="13" fillId="0" borderId="26" xfId="0" applyFont="1" applyBorder="1" applyAlignment="1">
      <alignment horizontal="center"/>
    </xf>
    <xf numFmtId="0" fontId="13" fillId="0" borderId="27" xfId="0" applyFont="1" applyBorder="1"/>
    <xf numFmtId="0" fontId="13" fillId="0" borderId="9" xfId="0" applyFont="1" applyBorder="1"/>
    <xf numFmtId="0" fontId="13" fillId="0" borderId="27" xfId="0" applyFont="1" applyBorder="1" applyAlignment="1">
      <alignment horizontal="center"/>
    </xf>
    <xf numFmtId="0" fontId="12" fillId="0" borderId="35" xfId="0" applyFont="1" applyBorder="1" applyAlignment="1">
      <alignment horizontal="center"/>
    </xf>
    <xf numFmtId="0" fontId="12" fillId="0" borderId="36" xfId="0" applyFont="1" applyBorder="1"/>
    <xf numFmtId="0" fontId="12" fillId="0" borderId="37" xfId="0" applyFont="1" applyBorder="1"/>
    <xf numFmtId="0" fontId="12" fillId="0" borderId="36" xfId="0" applyFont="1" applyBorder="1" applyAlignment="1">
      <alignment horizontal="center"/>
    </xf>
    <xf numFmtId="0" fontId="13" fillId="0" borderId="38" xfId="0" applyFont="1" applyBorder="1"/>
    <xf numFmtId="0" fontId="13" fillId="0" borderId="17" xfId="0" applyFont="1" applyBorder="1"/>
    <xf numFmtId="0" fontId="13" fillId="0" borderId="38" xfId="0" applyFont="1" applyBorder="1" applyAlignment="1">
      <alignment horizontal="center"/>
    </xf>
    <xf numFmtId="0" fontId="13" fillId="0" borderId="25" xfId="0" applyFont="1" applyBorder="1" applyAlignment="1">
      <alignment horizontal="center"/>
    </xf>
    <xf numFmtId="0" fontId="13" fillId="0" borderId="28" xfId="0" applyFont="1" applyBorder="1" applyAlignment="1">
      <alignment horizontal="center"/>
    </xf>
    <xf numFmtId="0" fontId="13" fillId="0" borderId="39" xfId="0" applyFont="1" applyBorder="1" applyAlignment="1">
      <alignment horizontal="center"/>
    </xf>
    <xf numFmtId="0" fontId="13" fillId="0" borderId="40" xfId="0" applyFont="1" applyBorder="1" applyAlignment="1">
      <alignment horizontal="center"/>
    </xf>
    <xf numFmtId="0" fontId="12" fillId="0" borderId="41" xfId="0" applyFont="1" applyBorder="1" applyAlignment="1">
      <alignment horizontal="center"/>
    </xf>
    <xf numFmtId="0" fontId="12" fillId="0" borderId="28" xfId="0" applyFont="1" applyBorder="1" applyAlignment="1">
      <alignment horizontal="center"/>
    </xf>
    <xf numFmtId="0" fontId="0" fillId="0" borderId="0" xfId="0" applyAlignment="1">
      <alignment horizontal="right"/>
    </xf>
    <xf numFmtId="0" fontId="10" fillId="0" borderId="36" xfId="0" applyFont="1" applyBorder="1"/>
    <xf numFmtId="0" fontId="14" fillId="0" borderId="45" xfId="0" applyFont="1" applyBorder="1"/>
    <xf numFmtId="0" fontId="14" fillId="0" borderId="46" xfId="0" applyFont="1" applyBorder="1"/>
    <xf numFmtId="0" fontId="14" fillId="0" borderId="47" xfId="0" applyFont="1" applyBorder="1" applyAlignment="1">
      <alignment horizontal="right"/>
    </xf>
    <xf numFmtId="0" fontId="10" fillId="0" borderId="44" xfId="0" applyFont="1" applyBorder="1"/>
    <xf numFmtId="0" fontId="10" fillId="0" borderId="41" xfId="0" applyFont="1" applyBorder="1" applyAlignment="1">
      <alignment horizontal="right"/>
    </xf>
    <xf numFmtId="0" fontId="10" fillId="0" borderId="42" xfId="0" applyFont="1" applyBorder="1"/>
    <xf numFmtId="0" fontId="10" fillId="0" borderId="28" xfId="0" applyFont="1" applyBorder="1" applyAlignment="1">
      <alignment horizontal="right"/>
    </xf>
    <xf numFmtId="0" fontId="10" fillId="0" borderId="43" xfId="0" applyFont="1" applyBorder="1"/>
    <xf numFmtId="0" fontId="10" fillId="0" borderId="34" xfId="0" applyFont="1" applyBorder="1" applyAlignment="1">
      <alignment horizontal="right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/>
    </xf>
    <xf numFmtId="0" fontId="15" fillId="0" borderId="27" xfId="0" applyFont="1" applyBorder="1"/>
    <xf numFmtId="0" fontId="15" fillId="0" borderId="9" xfId="0" applyFont="1" applyBorder="1"/>
    <xf numFmtId="0" fontId="15" fillId="0" borderId="27" xfId="0" applyFont="1" applyBorder="1" applyAlignment="1">
      <alignment horizontal="center"/>
    </xf>
    <xf numFmtId="0" fontId="15" fillId="0" borderId="28" xfId="0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1</xdr:col>
      <xdr:colOff>1419225</xdr:colOff>
      <xdr:row>0</xdr:row>
      <xdr:rowOff>0</xdr:rowOff>
    </xdr:to>
    <xdr:sp macro="" textlink="">
      <xdr:nvSpPr>
        <xdr:cNvPr id="2" name="Text 1"/>
        <xdr:cNvSpPr txBox="1">
          <a:spLocks noChangeArrowheads="1"/>
        </xdr:cNvSpPr>
      </xdr:nvSpPr>
      <xdr:spPr bwMode="auto">
        <a:xfrm>
          <a:off x="9525" y="0"/>
          <a:ext cx="169545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sv-SE" sz="1600" b="0" i="0" strike="noStrike">
              <a:solidFill>
                <a:srgbClr val="000000"/>
              </a:solidFill>
              <a:latin typeface="Arial"/>
              <a:cs typeface="Arial"/>
            </a:rPr>
            <a:t>Klass M</a:t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1419225</xdr:colOff>
      <xdr:row>0</xdr:row>
      <xdr:rowOff>0</xdr:rowOff>
    </xdr:to>
    <xdr:sp macro="" textlink="">
      <xdr:nvSpPr>
        <xdr:cNvPr id="3" name="Text 2"/>
        <xdr:cNvSpPr txBox="1">
          <a:spLocks noChangeArrowheads="1"/>
        </xdr:cNvSpPr>
      </xdr:nvSpPr>
      <xdr:spPr bwMode="auto">
        <a:xfrm>
          <a:off x="38100" y="0"/>
          <a:ext cx="1666875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sv-SE" sz="1100" b="1" i="0" strike="noStrike">
              <a:solidFill>
                <a:srgbClr val="000000"/>
              </a:solidFill>
              <a:latin typeface="Arial"/>
              <a:cs typeface="Arial"/>
            </a:rPr>
            <a:t>GP-final 2001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1</xdr:col>
      <xdr:colOff>1419225</xdr:colOff>
      <xdr:row>0</xdr:row>
      <xdr:rowOff>0</xdr:rowOff>
    </xdr:to>
    <xdr:sp macro="" textlink="">
      <xdr:nvSpPr>
        <xdr:cNvPr id="2" name="Text 1"/>
        <xdr:cNvSpPr txBox="1">
          <a:spLocks noChangeArrowheads="1"/>
        </xdr:cNvSpPr>
      </xdr:nvSpPr>
      <xdr:spPr bwMode="auto">
        <a:xfrm>
          <a:off x="9525" y="0"/>
          <a:ext cx="169545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sv-SE" sz="1600" b="0" i="0" strike="noStrike">
              <a:solidFill>
                <a:srgbClr val="000000"/>
              </a:solidFill>
              <a:latin typeface="Arial"/>
              <a:cs typeface="Arial"/>
            </a:rPr>
            <a:t>Klass M</a:t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1419225</xdr:colOff>
      <xdr:row>0</xdr:row>
      <xdr:rowOff>0</xdr:rowOff>
    </xdr:to>
    <xdr:sp macro="" textlink="">
      <xdr:nvSpPr>
        <xdr:cNvPr id="3" name="Text 2"/>
        <xdr:cNvSpPr txBox="1">
          <a:spLocks noChangeArrowheads="1"/>
        </xdr:cNvSpPr>
      </xdr:nvSpPr>
      <xdr:spPr bwMode="auto">
        <a:xfrm>
          <a:off x="38100" y="0"/>
          <a:ext cx="1666875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sv-SE" sz="1100" b="1" i="0" strike="noStrike">
              <a:solidFill>
                <a:srgbClr val="000000"/>
              </a:solidFill>
              <a:latin typeface="Arial"/>
              <a:cs typeface="Arial"/>
            </a:rPr>
            <a:t>GP-final 2001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5"/>
  <sheetViews>
    <sheetView workbookViewId="0">
      <selection activeCell="R24" sqref="R24"/>
    </sheetView>
  </sheetViews>
  <sheetFormatPr defaultRowHeight="12.75"/>
  <cols>
    <col min="1" max="1" width="4.28515625" style="9" customWidth="1"/>
    <col min="2" max="2" width="31.85546875" style="9" customWidth="1"/>
    <col min="3" max="3" width="10.140625" style="9" hidden="1" customWidth="1"/>
    <col min="4" max="4" width="4.85546875" style="9" hidden="1" customWidth="1"/>
    <col min="5" max="5" width="1.42578125" style="39" customWidth="1"/>
    <col min="6" max="6" width="3.7109375" style="9" customWidth="1"/>
    <col min="7" max="8" width="1.42578125" style="39" customWidth="1"/>
    <col min="9" max="9" width="3.7109375" style="9" customWidth="1"/>
    <col min="10" max="11" width="1.42578125" style="39" customWidth="1"/>
    <col min="12" max="12" width="3.7109375" style="9" customWidth="1"/>
    <col min="13" max="14" width="1.42578125" style="39" customWidth="1"/>
    <col min="15" max="15" width="3.7109375" style="9" customWidth="1"/>
    <col min="16" max="17" width="1.42578125" style="39" customWidth="1"/>
    <col min="18" max="18" width="3.7109375" style="9" customWidth="1"/>
    <col min="19" max="20" width="1.42578125" style="39" customWidth="1"/>
    <col min="21" max="21" width="3.7109375" style="9" customWidth="1"/>
    <col min="22" max="23" width="1.42578125" style="39" customWidth="1"/>
    <col min="24" max="24" width="3.7109375" style="9" customWidth="1"/>
    <col min="25" max="25" width="1.42578125" style="39" customWidth="1"/>
    <col min="26" max="27" width="6.42578125" style="9" customWidth="1"/>
    <col min="28" max="28" width="6.5703125" style="9" customWidth="1"/>
    <col min="29" max="29" width="4.85546875" style="9" customWidth="1"/>
    <col min="30" max="36" width="4.140625" style="40" hidden="1" customWidth="1"/>
    <col min="37" max="37" width="12" style="9" customWidth="1"/>
    <col min="38" max="38" width="16.28515625" style="9" customWidth="1"/>
    <col min="39" max="16384" width="9.140625" style="9"/>
  </cols>
  <sheetData>
    <row r="1" spans="1:37" ht="15">
      <c r="A1" s="1"/>
      <c r="B1" s="89" t="s">
        <v>0</v>
      </c>
      <c r="C1" s="2"/>
      <c r="D1" s="2"/>
      <c r="E1" s="3" t="s">
        <v>1</v>
      </c>
      <c r="F1" s="4"/>
      <c r="G1" s="5"/>
      <c r="H1" s="3"/>
      <c r="I1" s="4"/>
      <c r="J1" s="5"/>
      <c r="K1" s="3"/>
      <c r="L1" s="4"/>
      <c r="M1" s="5"/>
      <c r="N1" s="3"/>
      <c r="O1" s="4"/>
      <c r="P1" s="5"/>
      <c r="Q1" s="3"/>
      <c r="R1" s="4"/>
      <c r="S1" s="5"/>
      <c r="T1" s="3"/>
      <c r="U1" s="4"/>
      <c r="V1" s="5"/>
      <c r="W1" s="3"/>
      <c r="X1" s="4"/>
      <c r="Y1" s="5"/>
      <c r="Z1" s="6"/>
      <c r="AA1" s="6"/>
      <c r="AB1" s="2"/>
      <c r="AC1" s="7"/>
      <c r="AD1" s="8"/>
      <c r="AE1" s="8"/>
      <c r="AF1" s="8"/>
      <c r="AG1" s="8"/>
      <c r="AH1" s="8"/>
      <c r="AI1" s="8"/>
      <c r="AJ1" s="8"/>
      <c r="AK1"/>
    </row>
    <row r="2" spans="1:37">
      <c r="A2" s="10"/>
      <c r="B2" s="90"/>
      <c r="C2" s="11"/>
      <c r="D2" s="11"/>
      <c r="E2" s="12"/>
      <c r="F2" s="13">
        <v>1</v>
      </c>
      <c r="G2" s="14"/>
      <c r="H2" s="12"/>
      <c r="I2" s="13">
        <v>2</v>
      </c>
      <c r="J2" s="14"/>
      <c r="K2" s="12"/>
      <c r="L2" s="13">
        <v>3</v>
      </c>
      <c r="M2" s="14"/>
      <c r="N2" s="12"/>
      <c r="O2" s="13">
        <v>4</v>
      </c>
      <c r="P2" s="14"/>
      <c r="Q2" s="12"/>
      <c r="R2" s="13">
        <v>5</v>
      </c>
      <c r="S2" s="14"/>
      <c r="T2" s="12"/>
      <c r="U2" s="13">
        <v>6</v>
      </c>
      <c r="V2" s="14"/>
      <c r="W2" s="12"/>
      <c r="X2" s="13">
        <v>7</v>
      </c>
      <c r="Y2" s="14"/>
      <c r="Z2" s="15"/>
      <c r="AA2" s="15"/>
      <c r="AB2" s="11"/>
      <c r="AC2" s="16"/>
      <c r="AD2" s="8"/>
      <c r="AE2" s="8"/>
      <c r="AF2" s="8"/>
      <c r="AG2" s="8"/>
      <c r="AH2" s="8"/>
      <c r="AI2" s="8"/>
      <c r="AJ2" s="8"/>
      <c r="AK2"/>
    </row>
    <row r="3" spans="1:37" ht="18">
      <c r="A3" s="17"/>
      <c r="B3" s="18">
        <v>2013</v>
      </c>
      <c r="C3" s="19" t="s">
        <v>2</v>
      </c>
      <c r="D3" s="19" t="s">
        <v>3</v>
      </c>
      <c r="E3" s="50" t="s">
        <v>19</v>
      </c>
      <c r="F3" s="51" t="s">
        <v>20</v>
      </c>
      <c r="G3" s="52" t="s">
        <v>21</v>
      </c>
      <c r="H3" s="50" t="s">
        <v>19</v>
      </c>
      <c r="I3" s="51" t="s">
        <v>20</v>
      </c>
      <c r="J3" s="52" t="s">
        <v>21</v>
      </c>
      <c r="K3" s="50" t="s">
        <v>19</v>
      </c>
      <c r="L3" s="51" t="s">
        <v>20</v>
      </c>
      <c r="M3" s="52" t="s">
        <v>21</v>
      </c>
      <c r="N3" s="50" t="s">
        <v>19</v>
      </c>
      <c r="O3" s="51" t="s">
        <v>20</v>
      </c>
      <c r="P3" s="52" t="s">
        <v>21</v>
      </c>
      <c r="Q3" s="50" t="s">
        <v>19</v>
      </c>
      <c r="R3" s="51" t="s">
        <v>20</v>
      </c>
      <c r="S3" s="52" t="s">
        <v>21</v>
      </c>
      <c r="T3" s="50" t="s">
        <v>19</v>
      </c>
      <c r="U3" s="51" t="s">
        <v>20</v>
      </c>
      <c r="V3" s="52" t="s">
        <v>21</v>
      </c>
      <c r="W3" s="50" t="s">
        <v>19</v>
      </c>
      <c r="X3" s="51" t="s">
        <v>20</v>
      </c>
      <c r="Y3" s="52" t="s">
        <v>21</v>
      </c>
      <c r="Z3" s="20" t="s">
        <v>4</v>
      </c>
      <c r="AA3" s="20" t="s">
        <v>22</v>
      </c>
      <c r="AB3" s="20" t="s">
        <v>5</v>
      </c>
      <c r="AC3" s="21" t="s">
        <v>6</v>
      </c>
      <c r="AD3" s="22"/>
      <c r="AE3" s="22"/>
      <c r="AF3" s="22"/>
      <c r="AG3" s="22"/>
      <c r="AH3" s="22"/>
      <c r="AI3" s="22"/>
      <c r="AJ3" s="22"/>
      <c r="AK3"/>
    </row>
    <row r="4" spans="1:37" ht="15">
      <c r="A4" s="23">
        <v>1</v>
      </c>
      <c r="B4" s="24" t="s">
        <v>7</v>
      </c>
      <c r="C4" s="24"/>
      <c r="D4" s="25"/>
      <c r="E4" s="44">
        <v>2</v>
      </c>
      <c r="F4" s="41">
        <v>0</v>
      </c>
      <c r="G4" s="45"/>
      <c r="H4" s="44"/>
      <c r="I4" s="41">
        <v>0</v>
      </c>
      <c r="J4" s="45">
        <v>12</v>
      </c>
      <c r="K4" s="44"/>
      <c r="L4" s="41">
        <v>4</v>
      </c>
      <c r="M4" s="45">
        <v>4</v>
      </c>
      <c r="N4" s="44">
        <v>10</v>
      </c>
      <c r="O4" s="41">
        <v>2</v>
      </c>
      <c r="P4" s="45"/>
      <c r="Q4" s="44">
        <v>6</v>
      </c>
      <c r="R4" s="41">
        <v>6.5</v>
      </c>
      <c r="S4" s="45"/>
      <c r="T4" s="44"/>
      <c r="U4" s="41">
        <v>4</v>
      </c>
      <c r="V4" s="45">
        <v>7</v>
      </c>
      <c r="W4" s="44"/>
      <c r="X4" s="41">
        <v>0</v>
      </c>
      <c r="Y4" s="45">
        <v>9</v>
      </c>
      <c r="Z4" s="26">
        <f t="shared" ref="Z4:Z15" si="0">IF(F4="","",F4+I4+L4+O4+R4+U4+X4)</f>
        <v>16.5</v>
      </c>
      <c r="AA4" s="26">
        <v>4</v>
      </c>
      <c r="AB4" s="26">
        <f t="shared" ref="AB4:AB15" si="1">SUM(AD4:AJ4)-MIN(AD4:AJ4)</f>
        <v>162</v>
      </c>
      <c r="AC4" s="27"/>
      <c r="AD4" s="28">
        <f t="shared" ref="AD4:AD15" si="2">IF(E4+G4=0,0,VLOOKUP(E4+G4,$A$4:$AA$15,26))</f>
        <v>29</v>
      </c>
      <c r="AE4" s="28">
        <f t="shared" ref="AE4:AE15" si="3">IF(H4+J4=0,0,VLOOKUP(H4+J4,$A$4:$AA$44,26))</f>
        <v>36</v>
      </c>
      <c r="AF4" s="28">
        <f t="shared" ref="AF4:AF15" si="4">IF(K4+M4=0,0,VLOOKUP(K4+M4,$A$4:$AA$44,26))</f>
        <v>13.5</v>
      </c>
      <c r="AG4" s="28">
        <f t="shared" ref="AG4:AG15" si="5">IF(N4+P4=0,0,VLOOKUP(N4+P4,$A$4:$AA$44,26))</f>
        <v>27.5</v>
      </c>
      <c r="AH4" s="28">
        <f t="shared" ref="AH4:AH15" si="6">IF(Q4+S4=0,0,VLOOKUP(Q4+S4,$A$4:$AA$44,26))</f>
        <v>13.5</v>
      </c>
      <c r="AI4" s="28">
        <f t="shared" ref="AI4:AI15" si="7">IF(T4+V4=0,0,VLOOKUP(T4+V4,$A$4:$AA$44,26))</f>
        <v>20</v>
      </c>
      <c r="AJ4" s="28">
        <f t="shared" ref="AJ4:AJ15" si="8">IF(W4+Y4=0,0,VLOOKUP(W4+Y4,$A$4:$AA$44,26))</f>
        <v>36</v>
      </c>
      <c r="AK4"/>
    </row>
    <row r="5" spans="1:37" ht="15">
      <c r="A5" s="29">
        <f t="shared" ref="A5:A15" si="9">A4+1</f>
        <v>2</v>
      </c>
      <c r="B5" s="30" t="s">
        <v>13</v>
      </c>
      <c r="C5" s="30"/>
      <c r="D5" s="31"/>
      <c r="E5" s="46"/>
      <c r="F5" s="42">
        <v>8</v>
      </c>
      <c r="G5" s="47">
        <v>1</v>
      </c>
      <c r="H5" s="46">
        <v>3</v>
      </c>
      <c r="I5" s="42">
        <v>1</v>
      </c>
      <c r="J5" s="47"/>
      <c r="K5" s="46"/>
      <c r="L5" s="42">
        <v>5.5</v>
      </c>
      <c r="M5" s="47">
        <v>8</v>
      </c>
      <c r="N5" s="46">
        <v>9</v>
      </c>
      <c r="O5" s="42">
        <v>2.5</v>
      </c>
      <c r="P5" s="47"/>
      <c r="Q5" s="46"/>
      <c r="R5" s="42">
        <v>8</v>
      </c>
      <c r="S5" s="47">
        <v>7</v>
      </c>
      <c r="T5" s="46">
        <v>11</v>
      </c>
      <c r="U5" s="42">
        <v>0.5</v>
      </c>
      <c r="V5" s="47"/>
      <c r="W5" s="46"/>
      <c r="X5" s="42">
        <v>3.5</v>
      </c>
      <c r="Y5" s="47">
        <v>5</v>
      </c>
      <c r="Z5" s="32">
        <f t="shared" si="0"/>
        <v>29</v>
      </c>
      <c r="AA5" s="32">
        <v>6</v>
      </c>
      <c r="AB5" s="32">
        <f t="shared" si="1"/>
        <v>200</v>
      </c>
      <c r="AC5" s="33"/>
      <c r="AD5" s="28">
        <f t="shared" si="2"/>
        <v>16.5</v>
      </c>
      <c r="AE5" s="28">
        <f t="shared" si="3"/>
        <v>31.5</v>
      </c>
      <c r="AF5" s="28">
        <f t="shared" si="4"/>
        <v>23.5</v>
      </c>
      <c r="AG5" s="28">
        <f t="shared" si="5"/>
        <v>36</v>
      </c>
      <c r="AH5" s="28">
        <f t="shared" si="6"/>
        <v>20</v>
      </c>
      <c r="AI5" s="28">
        <f t="shared" si="7"/>
        <v>49</v>
      </c>
      <c r="AJ5" s="28">
        <f t="shared" si="8"/>
        <v>40</v>
      </c>
      <c r="AK5"/>
    </row>
    <row r="6" spans="1:37" ht="15">
      <c r="A6" s="29">
        <f t="shared" si="9"/>
        <v>3</v>
      </c>
      <c r="B6" s="30" t="s">
        <v>9</v>
      </c>
      <c r="C6" s="30"/>
      <c r="D6" s="31"/>
      <c r="E6" s="46">
        <v>4</v>
      </c>
      <c r="F6" s="42">
        <v>8</v>
      </c>
      <c r="G6" s="47"/>
      <c r="H6" s="46"/>
      <c r="I6" s="42">
        <v>7</v>
      </c>
      <c r="J6" s="47">
        <v>2</v>
      </c>
      <c r="K6" s="46"/>
      <c r="L6" s="42">
        <v>0</v>
      </c>
      <c r="M6" s="47">
        <v>11</v>
      </c>
      <c r="N6" s="46">
        <v>12</v>
      </c>
      <c r="O6" s="42">
        <v>2.5</v>
      </c>
      <c r="P6" s="47"/>
      <c r="Q6" s="46"/>
      <c r="R6" s="42">
        <v>4</v>
      </c>
      <c r="S6" s="47">
        <v>8</v>
      </c>
      <c r="T6" s="46">
        <v>5</v>
      </c>
      <c r="U6" s="42">
        <v>2.5</v>
      </c>
      <c r="V6" s="47"/>
      <c r="W6" s="46"/>
      <c r="X6" s="42">
        <v>7.5</v>
      </c>
      <c r="Y6" s="47">
        <v>6</v>
      </c>
      <c r="Z6" s="32">
        <f t="shared" si="0"/>
        <v>31.5</v>
      </c>
      <c r="AA6" s="32">
        <v>7</v>
      </c>
      <c r="AB6" s="32">
        <f t="shared" si="1"/>
        <v>191</v>
      </c>
      <c r="AC6" s="33"/>
      <c r="AD6" s="28">
        <f t="shared" si="2"/>
        <v>13.5</v>
      </c>
      <c r="AE6" s="28">
        <f t="shared" si="3"/>
        <v>29</v>
      </c>
      <c r="AF6" s="28">
        <f t="shared" si="4"/>
        <v>49</v>
      </c>
      <c r="AG6" s="28">
        <f t="shared" si="5"/>
        <v>36</v>
      </c>
      <c r="AH6" s="28">
        <f t="shared" si="6"/>
        <v>23.5</v>
      </c>
      <c r="AI6" s="28">
        <f t="shared" si="7"/>
        <v>40</v>
      </c>
      <c r="AJ6" s="28">
        <f t="shared" si="8"/>
        <v>13.5</v>
      </c>
    </row>
    <row r="7" spans="1:37" ht="15">
      <c r="A7" s="29">
        <f t="shared" si="9"/>
        <v>4</v>
      </c>
      <c r="B7" s="30" t="s">
        <v>10</v>
      </c>
      <c r="C7" s="30"/>
      <c r="D7" s="31"/>
      <c r="E7" s="46"/>
      <c r="F7" s="42">
        <v>0</v>
      </c>
      <c r="G7" s="47">
        <v>3</v>
      </c>
      <c r="H7" s="46"/>
      <c r="I7" s="42">
        <v>3</v>
      </c>
      <c r="J7" s="47">
        <v>6</v>
      </c>
      <c r="K7" s="46">
        <v>1</v>
      </c>
      <c r="L7" s="42">
        <v>4</v>
      </c>
      <c r="M7" s="47"/>
      <c r="N7" s="46">
        <v>7</v>
      </c>
      <c r="O7" s="42">
        <v>3</v>
      </c>
      <c r="P7" s="47"/>
      <c r="Q7" s="46">
        <v>10</v>
      </c>
      <c r="R7" s="42">
        <v>1.5</v>
      </c>
      <c r="S7" s="47"/>
      <c r="T7" s="46">
        <v>9</v>
      </c>
      <c r="U7" s="42">
        <v>0</v>
      </c>
      <c r="V7" s="47"/>
      <c r="W7" s="46"/>
      <c r="X7" s="42">
        <v>2</v>
      </c>
      <c r="Y7" s="47">
        <v>12</v>
      </c>
      <c r="Z7" s="32">
        <f t="shared" si="0"/>
        <v>13.5</v>
      </c>
      <c r="AA7" s="32">
        <v>1</v>
      </c>
      <c r="AB7" s="32">
        <f t="shared" si="1"/>
        <v>167.5</v>
      </c>
      <c r="AC7" s="33"/>
      <c r="AD7" s="28">
        <f t="shared" si="2"/>
        <v>31.5</v>
      </c>
      <c r="AE7" s="28">
        <f t="shared" si="3"/>
        <v>13.5</v>
      </c>
      <c r="AF7" s="28">
        <f t="shared" si="4"/>
        <v>16.5</v>
      </c>
      <c r="AG7" s="28">
        <f t="shared" si="5"/>
        <v>20</v>
      </c>
      <c r="AH7" s="28">
        <f t="shared" si="6"/>
        <v>27.5</v>
      </c>
      <c r="AI7" s="28">
        <f t="shared" si="7"/>
        <v>36</v>
      </c>
      <c r="AJ7" s="28">
        <f t="shared" si="8"/>
        <v>36</v>
      </c>
    </row>
    <row r="8" spans="1:37" ht="15">
      <c r="A8" s="29">
        <f t="shared" si="9"/>
        <v>5</v>
      </c>
      <c r="B8" s="30" t="s">
        <v>11</v>
      </c>
      <c r="C8" s="30"/>
      <c r="D8" s="31"/>
      <c r="E8" s="46">
        <v>6</v>
      </c>
      <c r="F8" s="42">
        <v>8</v>
      </c>
      <c r="G8" s="47"/>
      <c r="H8" s="46"/>
      <c r="I8" s="42">
        <v>6</v>
      </c>
      <c r="J8" s="47">
        <v>8</v>
      </c>
      <c r="K8" s="46"/>
      <c r="L8" s="42">
        <v>6.5</v>
      </c>
      <c r="M8" s="47">
        <v>9</v>
      </c>
      <c r="N8" s="46">
        <v>11</v>
      </c>
      <c r="O8" s="42">
        <v>2.5</v>
      </c>
      <c r="P8" s="47"/>
      <c r="Q8" s="46"/>
      <c r="R8" s="42">
        <v>7</v>
      </c>
      <c r="S8" s="47">
        <v>12</v>
      </c>
      <c r="T8" s="46"/>
      <c r="U8" s="42">
        <v>5.5</v>
      </c>
      <c r="V8" s="47">
        <v>3</v>
      </c>
      <c r="W8" s="46">
        <v>2</v>
      </c>
      <c r="X8" s="42">
        <v>4.5</v>
      </c>
      <c r="Y8" s="47"/>
      <c r="Z8" s="32">
        <f t="shared" si="0"/>
        <v>40</v>
      </c>
      <c r="AA8" s="32">
        <v>12</v>
      </c>
      <c r="AB8" s="32">
        <f t="shared" si="1"/>
        <v>205</v>
      </c>
      <c r="AC8" s="33"/>
      <c r="AD8" s="28">
        <f t="shared" si="2"/>
        <v>13.5</v>
      </c>
      <c r="AE8" s="28">
        <f t="shared" si="3"/>
        <v>23.5</v>
      </c>
      <c r="AF8" s="28">
        <f t="shared" si="4"/>
        <v>36</v>
      </c>
      <c r="AG8" s="28">
        <f t="shared" si="5"/>
        <v>49</v>
      </c>
      <c r="AH8" s="28">
        <f t="shared" si="6"/>
        <v>36</v>
      </c>
      <c r="AI8" s="28">
        <f t="shared" si="7"/>
        <v>31.5</v>
      </c>
      <c r="AJ8" s="28">
        <f t="shared" si="8"/>
        <v>29</v>
      </c>
    </row>
    <row r="9" spans="1:37" ht="15">
      <c r="A9" s="29">
        <f t="shared" si="9"/>
        <v>6</v>
      </c>
      <c r="B9" s="30" t="s">
        <v>12</v>
      </c>
      <c r="C9" s="30"/>
      <c r="D9" s="31"/>
      <c r="E9" s="46"/>
      <c r="F9" s="42">
        <v>0</v>
      </c>
      <c r="G9" s="47">
        <v>5</v>
      </c>
      <c r="H9" s="46">
        <v>4</v>
      </c>
      <c r="I9" s="42">
        <v>5</v>
      </c>
      <c r="J9" s="47"/>
      <c r="K9" s="46">
        <v>7</v>
      </c>
      <c r="L9" s="42">
        <v>2</v>
      </c>
      <c r="M9" s="47"/>
      <c r="N9" s="46">
        <v>8</v>
      </c>
      <c r="O9" s="42">
        <v>2</v>
      </c>
      <c r="P9" s="47"/>
      <c r="Q9" s="46"/>
      <c r="R9" s="42">
        <v>1.5</v>
      </c>
      <c r="S9" s="47">
        <v>1</v>
      </c>
      <c r="T9" s="46"/>
      <c r="U9" s="42">
        <v>2.5</v>
      </c>
      <c r="V9" s="47">
        <v>10</v>
      </c>
      <c r="W9" s="46">
        <v>3</v>
      </c>
      <c r="X9" s="42">
        <v>0.5</v>
      </c>
      <c r="Y9" s="47"/>
      <c r="Z9" s="32">
        <f t="shared" si="0"/>
        <v>13.5</v>
      </c>
      <c r="AA9" s="32">
        <v>2</v>
      </c>
      <c r="AB9" s="32">
        <f t="shared" si="1"/>
        <v>159</v>
      </c>
      <c r="AC9" s="33"/>
      <c r="AD9" s="28">
        <f t="shared" si="2"/>
        <v>40</v>
      </c>
      <c r="AE9" s="28">
        <f t="shared" si="3"/>
        <v>13.5</v>
      </c>
      <c r="AF9" s="28">
        <f t="shared" si="4"/>
        <v>20</v>
      </c>
      <c r="AG9" s="28">
        <f t="shared" si="5"/>
        <v>23.5</v>
      </c>
      <c r="AH9" s="28">
        <f t="shared" si="6"/>
        <v>16.5</v>
      </c>
      <c r="AI9" s="28">
        <f t="shared" si="7"/>
        <v>27.5</v>
      </c>
      <c r="AJ9" s="28">
        <f t="shared" si="8"/>
        <v>31.5</v>
      </c>
    </row>
    <row r="10" spans="1:37" ht="15">
      <c r="A10" s="29">
        <f t="shared" si="9"/>
        <v>7</v>
      </c>
      <c r="B10" s="30" t="s">
        <v>8</v>
      </c>
      <c r="C10" s="30"/>
      <c r="D10" s="31"/>
      <c r="E10" s="46">
        <v>8</v>
      </c>
      <c r="F10" s="42">
        <v>1</v>
      </c>
      <c r="G10" s="47"/>
      <c r="H10" s="46">
        <v>9</v>
      </c>
      <c r="I10" s="42">
        <v>0</v>
      </c>
      <c r="J10" s="47"/>
      <c r="K10" s="46"/>
      <c r="L10" s="42">
        <v>6</v>
      </c>
      <c r="M10" s="47">
        <v>6</v>
      </c>
      <c r="N10" s="46"/>
      <c r="O10" s="42">
        <v>5</v>
      </c>
      <c r="P10" s="47">
        <v>4</v>
      </c>
      <c r="Q10" s="46">
        <v>2</v>
      </c>
      <c r="R10" s="42">
        <v>0</v>
      </c>
      <c r="S10" s="47"/>
      <c r="T10" s="46">
        <v>1</v>
      </c>
      <c r="U10" s="42">
        <v>4</v>
      </c>
      <c r="V10" s="47"/>
      <c r="W10" s="46"/>
      <c r="X10" s="42">
        <v>4</v>
      </c>
      <c r="Y10" s="47">
        <v>10</v>
      </c>
      <c r="Z10" s="32">
        <f t="shared" si="0"/>
        <v>20</v>
      </c>
      <c r="AA10" s="32">
        <v>6</v>
      </c>
      <c r="AB10" s="32">
        <f t="shared" si="1"/>
        <v>146</v>
      </c>
      <c r="AC10" s="33"/>
      <c r="AD10" s="28">
        <f t="shared" si="2"/>
        <v>23.5</v>
      </c>
      <c r="AE10" s="28">
        <f t="shared" si="3"/>
        <v>36</v>
      </c>
      <c r="AF10" s="28">
        <f t="shared" si="4"/>
        <v>13.5</v>
      </c>
      <c r="AG10" s="28">
        <f t="shared" si="5"/>
        <v>13.5</v>
      </c>
      <c r="AH10" s="28">
        <f t="shared" si="6"/>
        <v>29</v>
      </c>
      <c r="AI10" s="28">
        <f t="shared" si="7"/>
        <v>16.5</v>
      </c>
      <c r="AJ10" s="28">
        <f t="shared" si="8"/>
        <v>27.5</v>
      </c>
    </row>
    <row r="11" spans="1:37" ht="15">
      <c r="A11" s="29">
        <f t="shared" si="9"/>
        <v>8</v>
      </c>
      <c r="B11" s="30" t="s">
        <v>14</v>
      </c>
      <c r="C11" s="30"/>
      <c r="D11" s="31"/>
      <c r="E11" s="46"/>
      <c r="F11" s="42">
        <v>7</v>
      </c>
      <c r="G11" s="47">
        <v>7</v>
      </c>
      <c r="H11" s="46">
        <v>5</v>
      </c>
      <c r="I11" s="42">
        <v>2</v>
      </c>
      <c r="J11" s="47"/>
      <c r="K11" s="46">
        <v>2</v>
      </c>
      <c r="L11" s="42">
        <v>2.5</v>
      </c>
      <c r="M11" s="47"/>
      <c r="N11" s="46"/>
      <c r="O11" s="42">
        <v>6</v>
      </c>
      <c r="P11" s="47">
        <v>6</v>
      </c>
      <c r="Q11" s="46">
        <v>3</v>
      </c>
      <c r="R11" s="42">
        <v>4</v>
      </c>
      <c r="S11" s="47"/>
      <c r="T11" s="46"/>
      <c r="U11" s="42">
        <v>1.5</v>
      </c>
      <c r="V11" s="47">
        <v>12</v>
      </c>
      <c r="W11" s="46"/>
      <c r="X11" s="42">
        <v>0.5</v>
      </c>
      <c r="Y11" s="47">
        <v>11</v>
      </c>
      <c r="Z11" s="32">
        <f t="shared" si="0"/>
        <v>23.5</v>
      </c>
      <c r="AA11" s="32">
        <v>5</v>
      </c>
      <c r="AB11" s="32">
        <f t="shared" si="1"/>
        <v>205.5</v>
      </c>
      <c r="AC11" s="33"/>
      <c r="AD11" s="28">
        <f t="shared" si="2"/>
        <v>20</v>
      </c>
      <c r="AE11" s="28">
        <f t="shared" si="3"/>
        <v>40</v>
      </c>
      <c r="AF11" s="28">
        <f t="shared" si="4"/>
        <v>29</v>
      </c>
      <c r="AG11" s="28">
        <f t="shared" si="5"/>
        <v>13.5</v>
      </c>
      <c r="AH11" s="28">
        <f t="shared" si="6"/>
        <v>31.5</v>
      </c>
      <c r="AI11" s="28">
        <f t="shared" si="7"/>
        <v>36</v>
      </c>
      <c r="AJ11" s="28">
        <f t="shared" si="8"/>
        <v>49</v>
      </c>
    </row>
    <row r="12" spans="1:37" ht="15">
      <c r="A12" s="29">
        <f t="shared" si="9"/>
        <v>9</v>
      </c>
      <c r="B12" s="30" t="s">
        <v>15</v>
      </c>
      <c r="C12" s="30"/>
      <c r="D12" s="31"/>
      <c r="E12" s="46">
        <v>10</v>
      </c>
      <c r="F12" s="42">
        <v>3</v>
      </c>
      <c r="G12" s="47"/>
      <c r="H12" s="46"/>
      <c r="I12" s="42">
        <v>8</v>
      </c>
      <c r="J12" s="47">
        <v>7</v>
      </c>
      <c r="K12" s="46">
        <v>5</v>
      </c>
      <c r="L12" s="42">
        <v>1.5</v>
      </c>
      <c r="M12" s="47"/>
      <c r="N12" s="46"/>
      <c r="O12" s="42">
        <v>5.5</v>
      </c>
      <c r="P12" s="47">
        <v>2</v>
      </c>
      <c r="Q12" s="46">
        <v>11</v>
      </c>
      <c r="R12" s="42">
        <v>2</v>
      </c>
      <c r="S12" s="47"/>
      <c r="T12" s="46"/>
      <c r="U12" s="42">
        <v>8</v>
      </c>
      <c r="V12" s="47">
        <v>4</v>
      </c>
      <c r="W12" s="46">
        <v>1</v>
      </c>
      <c r="X12" s="42">
        <v>8</v>
      </c>
      <c r="Y12" s="47"/>
      <c r="Z12" s="32">
        <f t="shared" si="0"/>
        <v>36</v>
      </c>
      <c r="AA12" s="32">
        <v>8</v>
      </c>
      <c r="AB12" s="32">
        <f t="shared" si="1"/>
        <v>182</v>
      </c>
      <c r="AC12" s="33"/>
      <c r="AD12" s="28">
        <f t="shared" si="2"/>
        <v>27.5</v>
      </c>
      <c r="AE12" s="28">
        <f t="shared" si="3"/>
        <v>20</v>
      </c>
      <c r="AF12" s="28">
        <f t="shared" si="4"/>
        <v>40</v>
      </c>
      <c r="AG12" s="28">
        <f t="shared" si="5"/>
        <v>29</v>
      </c>
      <c r="AH12" s="28">
        <f t="shared" si="6"/>
        <v>49</v>
      </c>
      <c r="AI12" s="28">
        <f t="shared" si="7"/>
        <v>13.5</v>
      </c>
      <c r="AJ12" s="28">
        <f t="shared" si="8"/>
        <v>16.5</v>
      </c>
    </row>
    <row r="13" spans="1:37" ht="15">
      <c r="A13" s="29">
        <f t="shared" si="9"/>
        <v>10</v>
      </c>
      <c r="B13" s="30" t="s">
        <v>16</v>
      </c>
      <c r="C13" s="30"/>
      <c r="D13" s="31"/>
      <c r="E13" s="46"/>
      <c r="F13" s="42">
        <v>5</v>
      </c>
      <c r="G13" s="47">
        <v>9</v>
      </c>
      <c r="H13" s="46">
        <v>11</v>
      </c>
      <c r="I13" s="42">
        <v>0.5</v>
      </c>
      <c r="J13" s="47"/>
      <c r="K13" s="46">
        <v>12</v>
      </c>
      <c r="L13" s="42">
        <v>0</v>
      </c>
      <c r="M13" s="47"/>
      <c r="N13" s="46"/>
      <c r="O13" s="42">
        <v>6</v>
      </c>
      <c r="P13" s="47">
        <v>1</v>
      </c>
      <c r="Q13" s="46"/>
      <c r="R13" s="42">
        <v>6.5</v>
      </c>
      <c r="S13" s="47">
        <v>4</v>
      </c>
      <c r="T13" s="46">
        <v>6</v>
      </c>
      <c r="U13" s="42">
        <v>5.5</v>
      </c>
      <c r="V13" s="47"/>
      <c r="W13" s="46">
        <v>7</v>
      </c>
      <c r="X13" s="42">
        <v>4</v>
      </c>
      <c r="Y13" s="47"/>
      <c r="Z13" s="32">
        <f t="shared" si="0"/>
        <v>27.5</v>
      </c>
      <c r="AA13" s="32">
        <v>9</v>
      </c>
      <c r="AB13" s="32">
        <f t="shared" si="1"/>
        <v>171</v>
      </c>
      <c r="AC13" s="33"/>
      <c r="AD13" s="28">
        <f t="shared" si="2"/>
        <v>36</v>
      </c>
      <c r="AE13" s="28">
        <f t="shared" si="3"/>
        <v>49</v>
      </c>
      <c r="AF13" s="28">
        <f t="shared" si="4"/>
        <v>36</v>
      </c>
      <c r="AG13" s="28">
        <f t="shared" si="5"/>
        <v>16.5</v>
      </c>
      <c r="AH13" s="28">
        <f t="shared" si="6"/>
        <v>13.5</v>
      </c>
      <c r="AI13" s="28">
        <f t="shared" si="7"/>
        <v>13.5</v>
      </c>
      <c r="AJ13" s="28">
        <f t="shared" si="8"/>
        <v>20</v>
      </c>
    </row>
    <row r="14" spans="1:37" ht="15">
      <c r="A14" s="29">
        <f t="shared" si="9"/>
        <v>11</v>
      </c>
      <c r="B14" s="30" t="s">
        <v>17</v>
      </c>
      <c r="C14" s="30"/>
      <c r="D14" s="31"/>
      <c r="E14" s="46">
        <v>12</v>
      </c>
      <c r="F14" s="42">
        <v>7</v>
      </c>
      <c r="G14" s="47"/>
      <c r="H14" s="46"/>
      <c r="I14" s="42">
        <v>7.5</v>
      </c>
      <c r="J14" s="47">
        <v>10</v>
      </c>
      <c r="K14" s="46">
        <v>3</v>
      </c>
      <c r="L14" s="42">
        <v>8</v>
      </c>
      <c r="M14" s="47"/>
      <c r="N14" s="46"/>
      <c r="O14" s="42">
        <v>5.5</v>
      </c>
      <c r="P14" s="47">
        <v>5</v>
      </c>
      <c r="Q14" s="46"/>
      <c r="R14" s="42">
        <v>6</v>
      </c>
      <c r="S14" s="47">
        <v>9</v>
      </c>
      <c r="T14" s="46"/>
      <c r="U14" s="42">
        <v>7.5</v>
      </c>
      <c r="V14" s="47">
        <v>2</v>
      </c>
      <c r="W14" s="46">
        <v>8</v>
      </c>
      <c r="X14" s="42">
        <v>7.5</v>
      </c>
      <c r="Y14" s="47"/>
      <c r="Z14" s="32">
        <f t="shared" si="0"/>
        <v>49</v>
      </c>
      <c r="AA14" s="32">
        <v>14</v>
      </c>
      <c r="AB14" s="32">
        <f t="shared" si="1"/>
        <v>200</v>
      </c>
      <c r="AC14" s="33"/>
      <c r="AD14" s="28">
        <f t="shared" si="2"/>
        <v>36</v>
      </c>
      <c r="AE14" s="28">
        <f t="shared" si="3"/>
        <v>27.5</v>
      </c>
      <c r="AF14" s="28">
        <f t="shared" si="4"/>
        <v>31.5</v>
      </c>
      <c r="AG14" s="28">
        <f t="shared" si="5"/>
        <v>40</v>
      </c>
      <c r="AH14" s="28">
        <f t="shared" si="6"/>
        <v>36</v>
      </c>
      <c r="AI14" s="28">
        <f t="shared" si="7"/>
        <v>29</v>
      </c>
      <c r="AJ14" s="28">
        <f t="shared" si="8"/>
        <v>23.5</v>
      </c>
    </row>
    <row r="15" spans="1:37" ht="15.75" thickBot="1">
      <c r="A15" s="34">
        <f t="shared" si="9"/>
        <v>12</v>
      </c>
      <c r="B15" s="35" t="s">
        <v>18</v>
      </c>
      <c r="C15" s="35"/>
      <c r="D15" s="36"/>
      <c r="E15" s="48"/>
      <c r="F15" s="43">
        <v>1</v>
      </c>
      <c r="G15" s="49">
        <v>11</v>
      </c>
      <c r="H15" s="48">
        <v>1</v>
      </c>
      <c r="I15" s="43">
        <v>8</v>
      </c>
      <c r="J15" s="49"/>
      <c r="K15" s="48"/>
      <c r="L15" s="43">
        <v>8</v>
      </c>
      <c r="M15" s="49">
        <v>10</v>
      </c>
      <c r="N15" s="48"/>
      <c r="O15" s="43">
        <v>5.5</v>
      </c>
      <c r="P15" s="49">
        <v>3</v>
      </c>
      <c r="Q15" s="48">
        <v>5</v>
      </c>
      <c r="R15" s="43">
        <v>1</v>
      </c>
      <c r="S15" s="49"/>
      <c r="T15" s="48">
        <v>8</v>
      </c>
      <c r="U15" s="43">
        <v>6.5</v>
      </c>
      <c r="V15" s="49"/>
      <c r="W15" s="48">
        <v>4</v>
      </c>
      <c r="X15" s="43">
        <v>6</v>
      </c>
      <c r="Y15" s="49"/>
      <c r="Z15" s="37">
        <f t="shared" si="0"/>
        <v>36</v>
      </c>
      <c r="AA15" s="37">
        <v>10</v>
      </c>
      <c r="AB15" s="37">
        <f t="shared" si="1"/>
        <v>188</v>
      </c>
      <c r="AC15" s="38"/>
      <c r="AD15" s="28">
        <f t="shared" si="2"/>
        <v>49</v>
      </c>
      <c r="AE15" s="28">
        <f t="shared" si="3"/>
        <v>16.5</v>
      </c>
      <c r="AF15" s="28">
        <f t="shared" si="4"/>
        <v>27.5</v>
      </c>
      <c r="AG15" s="28">
        <f t="shared" si="5"/>
        <v>31.5</v>
      </c>
      <c r="AH15" s="28">
        <f t="shared" si="6"/>
        <v>40</v>
      </c>
      <c r="AI15" s="28">
        <f t="shared" si="7"/>
        <v>23.5</v>
      </c>
      <c r="AJ15" s="28">
        <f t="shared" si="8"/>
        <v>13.5</v>
      </c>
    </row>
  </sheetData>
  <mergeCells count="1">
    <mergeCell ref="B1:B2"/>
  </mergeCells>
  <printOptions horizontalCentered="1" gridLines="1" gridLinesSet="0"/>
  <pageMargins left="0.78740157480314965" right="0.78740157480314965" top="1.44" bottom="0.98425196850393704" header="0.68" footer="0.51181102362204722"/>
  <pageSetup paperSize="9" scale="125" orientation="landscape" horizontalDpi="4294967292" verticalDpi="196" r:id="rId1"/>
  <headerFooter alignWithMargins="0">
    <oddHeader>&amp;C&amp;18&amp;A</oddHeader>
    <oddFooter>&amp;L&amp;8&amp;F, RTh, 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5"/>
  <sheetViews>
    <sheetView tabSelected="1" workbookViewId="0">
      <selection activeCell="B22" sqref="B22"/>
    </sheetView>
  </sheetViews>
  <sheetFormatPr defaultRowHeight="12.75"/>
  <cols>
    <col min="1" max="1" width="4.28515625" style="9" customWidth="1"/>
    <col min="2" max="2" width="33.7109375" style="9" customWidth="1"/>
    <col min="3" max="3" width="10.140625" style="9" hidden="1" customWidth="1"/>
    <col min="4" max="4" width="4.85546875" style="9" hidden="1" customWidth="1"/>
    <col min="5" max="6" width="6.42578125" style="9" customWidth="1"/>
    <col min="7" max="7" width="6.5703125" style="9" customWidth="1"/>
    <col min="8" max="8" width="16.28515625" style="9" customWidth="1"/>
    <col min="9" max="16384" width="9.140625" style="9"/>
  </cols>
  <sheetData>
    <row r="1" spans="1:7" ht="15">
      <c r="A1" s="1"/>
      <c r="B1" s="89" t="s">
        <v>0</v>
      </c>
      <c r="C1" s="2"/>
      <c r="D1" s="2"/>
      <c r="E1" s="6"/>
      <c r="F1" s="6"/>
      <c r="G1" s="7"/>
    </row>
    <row r="2" spans="1:7">
      <c r="A2" s="10"/>
      <c r="B2" s="90"/>
      <c r="C2" s="11"/>
      <c r="D2" s="11"/>
      <c r="E2" s="15"/>
      <c r="F2" s="15"/>
      <c r="G2" s="16"/>
    </row>
    <row r="3" spans="1:7" ht="18">
      <c r="A3" s="17"/>
      <c r="B3" s="18">
        <v>2013</v>
      </c>
      <c r="C3" s="19" t="s">
        <v>2</v>
      </c>
      <c r="D3" s="19" t="s">
        <v>3</v>
      </c>
      <c r="E3" s="20" t="s">
        <v>4</v>
      </c>
      <c r="F3" s="20" t="s">
        <v>22</v>
      </c>
      <c r="G3" s="21" t="s">
        <v>5</v>
      </c>
    </row>
    <row r="4" spans="1:7" ht="16.5">
      <c r="A4" s="57">
        <v>1</v>
      </c>
      <c r="B4" s="58" t="s">
        <v>17</v>
      </c>
      <c r="C4" s="58"/>
      <c r="D4" s="59"/>
      <c r="E4" s="60">
        <v>49</v>
      </c>
      <c r="F4" s="60">
        <v>14</v>
      </c>
      <c r="G4" s="72">
        <v>200</v>
      </c>
    </row>
    <row r="5" spans="1:7" ht="16.5">
      <c r="A5" s="61">
        <v>2</v>
      </c>
      <c r="B5" s="62" t="s">
        <v>11</v>
      </c>
      <c r="C5" s="62"/>
      <c r="D5" s="63"/>
      <c r="E5" s="64">
        <v>40</v>
      </c>
      <c r="F5" s="64">
        <v>12</v>
      </c>
      <c r="G5" s="73">
        <v>205</v>
      </c>
    </row>
    <row r="6" spans="1:7" ht="16.5">
      <c r="A6" s="74">
        <v>3</v>
      </c>
      <c r="B6" s="69" t="s">
        <v>18</v>
      </c>
      <c r="C6" s="69"/>
      <c r="D6" s="70"/>
      <c r="E6" s="71">
        <v>36</v>
      </c>
      <c r="F6" s="71">
        <v>10</v>
      </c>
      <c r="G6" s="75">
        <v>188</v>
      </c>
    </row>
    <row r="7" spans="1:7" ht="15.75">
      <c r="A7" s="65">
        <v>4</v>
      </c>
      <c r="B7" s="66" t="s">
        <v>15</v>
      </c>
      <c r="C7" s="66"/>
      <c r="D7" s="67"/>
      <c r="E7" s="68">
        <v>36</v>
      </c>
      <c r="F7" s="68">
        <v>8</v>
      </c>
      <c r="G7" s="76">
        <v>182</v>
      </c>
    </row>
    <row r="8" spans="1:7" ht="15">
      <c r="A8" s="29">
        <v>5</v>
      </c>
      <c r="B8" s="30" t="s">
        <v>9</v>
      </c>
      <c r="C8" s="30"/>
      <c r="D8" s="31"/>
      <c r="E8" s="32">
        <v>31.5</v>
      </c>
      <c r="F8" s="32">
        <v>7</v>
      </c>
      <c r="G8" s="33">
        <v>191</v>
      </c>
    </row>
    <row r="9" spans="1:7" ht="15">
      <c r="A9" s="91">
        <v>6</v>
      </c>
      <c r="B9" s="92" t="s">
        <v>13</v>
      </c>
      <c r="C9" s="92"/>
      <c r="D9" s="93"/>
      <c r="E9" s="94">
        <v>29</v>
      </c>
      <c r="F9" s="94">
        <v>6</v>
      </c>
      <c r="G9" s="95">
        <v>200</v>
      </c>
    </row>
    <row r="10" spans="1:7" ht="15">
      <c r="A10" s="29">
        <v>7</v>
      </c>
      <c r="B10" s="30" t="s">
        <v>16</v>
      </c>
      <c r="C10" s="30"/>
      <c r="D10" s="31"/>
      <c r="E10" s="32">
        <v>27.5</v>
      </c>
      <c r="F10" s="32">
        <v>9</v>
      </c>
      <c r="G10" s="33">
        <v>171</v>
      </c>
    </row>
    <row r="11" spans="1:7" ht="15.75">
      <c r="A11" s="53">
        <v>8</v>
      </c>
      <c r="B11" s="54" t="s">
        <v>14</v>
      </c>
      <c r="C11" s="54"/>
      <c r="D11" s="55"/>
      <c r="E11" s="56">
        <v>23.5</v>
      </c>
      <c r="F11" s="56">
        <v>5</v>
      </c>
      <c r="G11" s="77">
        <v>205.5</v>
      </c>
    </row>
    <row r="12" spans="1:7" ht="15">
      <c r="A12" s="91">
        <v>9</v>
      </c>
      <c r="B12" s="92" t="s">
        <v>8</v>
      </c>
      <c r="C12" s="92"/>
      <c r="D12" s="93"/>
      <c r="E12" s="94">
        <v>20</v>
      </c>
      <c r="F12" s="94">
        <v>6</v>
      </c>
      <c r="G12" s="95">
        <v>146</v>
      </c>
    </row>
    <row r="13" spans="1:7" ht="15.75">
      <c r="A13" s="53">
        <v>10</v>
      </c>
      <c r="B13" s="54" t="s">
        <v>7</v>
      </c>
      <c r="C13" s="54"/>
      <c r="D13" s="55"/>
      <c r="E13" s="56">
        <v>16.5</v>
      </c>
      <c r="F13" s="56">
        <v>4</v>
      </c>
      <c r="G13" s="77">
        <v>162</v>
      </c>
    </row>
    <row r="14" spans="1:7" ht="15">
      <c r="A14" s="29">
        <v>11</v>
      </c>
      <c r="B14" s="30" t="s">
        <v>12</v>
      </c>
      <c r="C14" s="30"/>
      <c r="D14" s="31"/>
      <c r="E14" s="32">
        <v>13.5</v>
      </c>
      <c r="F14" s="32">
        <v>2</v>
      </c>
      <c r="G14" s="33">
        <v>159</v>
      </c>
    </row>
    <row r="15" spans="1:7" ht="15.75" thickBot="1">
      <c r="A15" s="34">
        <v>12</v>
      </c>
      <c r="B15" s="35" t="s">
        <v>10</v>
      </c>
      <c r="C15" s="35"/>
      <c r="D15" s="36"/>
      <c r="E15" s="37">
        <v>13.5</v>
      </c>
      <c r="F15" s="37">
        <v>1</v>
      </c>
      <c r="G15" s="38">
        <v>167.5</v>
      </c>
    </row>
  </sheetData>
  <sortState ref="B4:G15">
    <sortCondition descending="1" ref="E4:E15"/>
    <sortCondition descending="1" ref="F4:F15"/>
    <sortCondition descending="1" ref="G4:G15"/>
  </sortState>
  <mergeCells count="1">
    <mergeCell ref="B1:B2"/>
  </mergeCells>
  <printOptions horizontalCentered="1" gridLines="1" gridLinesSet="0"/>
  <pageMargins left="0.78740157480314965" right="0.78740157480314965" top="1.44" bottom="0.98425196850393704" header="0.51181102362204722" footer="0.51181102362204722"/>
  <pageSetup paperSize="9" scale="125" orientation="landscape" horizontalDpi="4294967292" verticalDpi="196" r:id="rId1"/>
  <headerFooter alignWithMargins="0">
    <oddHeader>&amp;C&amp;18&amp;A</oddHeader>
    <oddFooter>&amp;L&amp;8&amp;F, RTh, &amp;D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9"/>
  <sheetViews>
    <sheetView workbookViewId="0">
      <selection activeCell="A2" sqref="A2:G9"/>
    </sheetView>
  </sheetViews>
  <sheetFormatPr defaultRowHeight="12.75"/>
  <cols>
    <col min="2" max="2" width="27.28515625" bestFit="1" customWidth="1"/>
    <col min="3" max="3" width="30.28515625" bestFit="1" customWidth="1"/>
    <col min="4" max="4" width="6" style="78" bestFit="1" customWidth="1"/>
    <col min="5" max="5" width="18.5703125" customWidth="1"/>
    <col min="6" max="6" width="12.85546875" customWidth="1"/>
    <col min="7" max="7" width="6.5703125" style="78" bestFit="1" customWidth="1"/>
  </cols>
  <sheetData>
    <row r="1" spans="1:7">
      <c r="A1" s="80" t="s">
        <v>48</v>
      </c>
      <c r="B1" s="81" t="s">
        <v>46</v>
      </c>
      <c r="C1" s="81" t="s">
        <v>2</v>
      </c>
      <c r="D1" s="82" t="s">
        <v>47</v>
      </c>
      <c r="E1" s="80" t="s">
        <v>46</v>
      </c>
      <c r="F1" s="81" t="s">
        <v>2</v>
      </c>
      <c r="G1" s="82" t="s">
        <v>47</v>
      </c>
    </row>
    <row r="2" spans="1:7" ht="15">
      <c r="A2" s="83" t="s">
        <v>23</v>
      </c>
      <c r="B2" s="79" t="s">
        <v>41</v>
      </c>
      <c r="C2" s="79" t="s">
        <v>11</v>
      </c>
      <c r="D2" s="84" t="s">
        <v>38</v>
      </c>
      <c r="E2" s="83" t="s">
        <v>44</v>
      </c>
      <c r="F2" s="79" t="s">
        <v>15</v>
      </c>
      <c r="G2" s="84" t="s">
        <v>39</v>
      </c>
    </row>
    <row r="3" spans="1:7" ht="15">
      <c r="A3" s="85" t="s">
        <v>24</v>
      </c>
      <c r="B3" s="30" t="s">
        <v>31</v>
      </c>
      <c r="C3" s="30" t="s">
        <v>17</v>
      </c>
      <c r="D3" s="86" t="s">
        <v>37</v>
      </c>
      <c r="E3" s="85" t="s">
        <v>40</v>
      </c>
      <c r="F3" s="30" t="s">
        <v>18</v>
      </c>
      <c r="G3" s="86" t="s">
        <v>39</v>
      </c>
    </row>
    <row r="4" spans="1:7" ht="15">
      <c r="A4" s="85" t="s">
        <v>25</v>
      </c>
      <c r="B4" s="30" t="s">
        <v>32</v>
      </c>
      <c r="C4" s="30" t="s">
        <v>17</v>
      </c>
      <c r="D4" s="86" t="s">
        <v>38</v>
      </c>
      <c r="E4" s="85"/>
      <c r="F4" s="30"/>
      <c r="G4" s="86"/>
    </row>
    <row r="5" spans="1:7" ht="15">
      <c r="A5" s="85" t="s">
        <v>26</v>
      </c>
      <c r="B5" s="30" t="s">
        <v>33</v>
      </c>
      <c r="C5" s="30" t="s">
        <v>17</v>
      </c>
      <c r="D5" s="86" t="s">
        <v>39</v>
      </c>
      <c r="E5" s="85" t="s">
        <v>42</v>
      </c>
      <c r="F5" s="30" t="s">
        <v>18</v>
      </c>
      <c r="G5" s="86" t="s">
        <v>39</v>
      </c>
    </row>
    <row r="6" spans="1:7" ht="15">
      <c r="A6" s="85" t="s">
        <v>27</v>
      </c>
      <c r="B6" s="30" t="s">
        <v>34</v>
      </c>
      <c r="C6" s="30" t="s">
        <v>17</v>
      </c>
      <c r="D6" s="86" t="s">
        <v>39</v>
      </c>
      <c r="E6" s="85"/>
      <c r="F6" s="30"/>
      <c r="G6" s="86"/>
    </row>
    <row r="7" spans="1:7" ht="15">
      <c r="A7" s="85" t="s">
        <v>28</v>
      </c>
      <c r="B7" s="30" t="s">
        <v>35</v>
      </c>
      <c r="C7" s="30" t="s">
        <v>17</v>
      </c>
      <c r="D7" s="86" t="s">
        <v>37</v>
      </c>
      <c r="E7" s="85" t="s">
        <v>43</v>
      </c>
      <c r="F7" s="30" t="s">
        <v>18</v>
      </c>
      <c r="G7" s="86" t="s">
        <v>37</v>
      </c>
    </row>
    <row r="8" spans="1:7" ht="15">
      <c r="A8" s="85" t="s">
        <v>29</v>
      </c>
      <c r="B8" s="30" t="s">
        <v>36</v>
      </c>
      <c r="C8" s="30" t="s">
        <v>17</v>
      </c>
      <c r="D8" s="86" t="s">
        <v>38</v>
      </c>
      <c r="E8" s="85"/>
      <c r="F8" s="30"/>
      <c r="G8" s="86"/>
    </row>
    <row r="9" spans="1:7" ht="15.75" thickBot="1">
      <c r="A9" s="87" t="s">
        <v>30</v>
      </c>
      <c r="B9" s="35" t="s">
        <v>45</v>
      </c>
      <c r="C9" s="35" t="s">
        <v>13</v>
      </c>
      <c r="D9" s="88" t="s">
        <v>39</v>
      </c>
      <c r="E9" s="87"/>
      <c r="F9" s="35"/>
      <c r="G9" s="88"/>
    </row>
  </sheetData>
  <pageMargins left="0.70866141732283472" right="0.70866141732283472" top="1.0629921259842521" bottom="0.74803149606299213" header="0.6692913385826772" footer="0.31496062992125984"/>
  <pageSetup paperSize="9" scale="115" orientation="landscape" r:id="rId1"/>
  <headerFooter>
    <oddHeader>&amp;C&amp;24&amp;A</oddHeader>
    <oddFooter>&amp;L&amp;F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3</vt:i4>
      </vt:variant>
      <vt:variant>
        <vt:lpstr>Namngivna områden</vt:lpstr>
      </vt:variant>
      <vt:variant>
        <vt:i4>2</vt:i4>
      </vt:variant>
    </vt:vector>
  </HeadingPairs>
  <TitlesOfParts>
    <vt:vector size="5" baseType="lpstr">
      <vt:lpstr>Schackåttan 2013- lottning</vt:lpstr>
      <vt:lpstr>Resultattabell</vt:lpstr>
      <vt:lpstr>Bordspriser</vt:lpstr>
      <vt:lpstr>Resultattabell!Utskriftsområde</vt:lpstr>
      <vt:lpstr>'Schackåttan 2013- lottning'!Utskriftsområde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Roland</dc:creator>
  <cp:lastModifiedBy>Roland</cp:lastModifiedBy>
  <cp:lastPrinted>2013-04-20T17:52:37Z</cp:lastPrinted>
  <dcterms:created xsi:type="dcterms:W3CDTF">2013-04-20T15:34:24Z</dcterms:created>
  <dcterms:modified xsi:type="dcterms:W3CDTF">2013-04-20T17:54:51Z</dcterms:modified>
</cp:coreProperties>
</file>