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17955" windowHeight="7695" activeTab="3"/>
  </bookViews>
  <sheets>
    <sheet name="Klass A" sheetId="1" r:id="rId1"/>
    <sheet name="Klass B" sheetId="4" r:id="rId2"/>
    <sheet name="Klass C" sheetId="5" r:id="rId3"/>
    <sheet name="resultat" sheetId="2" r:id="rId4"/>
  </sheets>
  <calcPr calcId="125725"/>
</workbook>
</file>

<file path=xl/calcChain.xml><?xml version="1.0" encoding="utf-8"?>
<calcChain xmlns="http://schemas.openxmlformats.org/spreadsheetml/2006/main">
  <c r="R9" i="5"/>
  <c r="R8"/>
  <c r="R7"/>
  <c r="R6"/>
  <c r="R5"/>
  <c r="R4"/>
  <c r="AD11" i="4"/>
  <c r="AC11"/>
  <c r="AB11"/>
  <c r="AA11"/>
  <c r="W11"/>
  <c r="W10"/>
  <c r="W9"/>
  <c r="W8"/>
  <c r="W7"/>
  <c r="W6"/>
  <c r="W5"/>
  <c r="A5"/>
  <c r="W4"/>
  <c r="W11" i="1"/>
  <c r="W10"/>
  <c r="W9"/>
  <c r="W8"/>
  <c r="W7"/>
  <c r="W6"/>
  <c r="W5"/>
  <c r="A5"/>
  <c r="A6" s="1"/>
  <c r="A7" s="1"/>
  <c r="A8" s="1"/>
  <c r="W4"/>
  <c r="AA6" l="1"/>
  <c r="AA7"/>
  <c r="AB8"/>
  <c r="AC8"/>
  <c r="AB9"/>
  <c r="AC9"/>
  <c r="AB10"/>
  <c r="AC10"/>
  <c r="AB11"/>
  <c r="AC11"/>
  <c r="A9"/>
  <c r="A10" s="1"/>
  <c r="A11" s="1"/>
  <c r="Z8"/>
  <c r="Z7"/>
  <c r="Z6"/>
  <c r="AC5"/>
  <c r="AB5"/>
  <c r="AA5"/>
  <c r="Z5"/>
  <c r="X5" s="1"/>
  <c r="AC4"/>
  <c r="AB4"/>
  <c r="AA4"/>
  <c r="Z4"/>
  <c r="X4" s="1"/>
  <c r="AA11" l="1"/>
  <c r="AA10"/>
  <c r="AA9"/>
  <c r="AA8"/>
  <c r="X8" s="1"/>
  <c r="AC7"/>
  <c r="AB7"/>
  <c r="X7" s="1"/>
  <c r="AC6"/>
  <c r="AB6"/>
  <c r="X6" s="1"/>
  <c r="Z9"/>
  <c r="X9" s="1"/>
  <c r="Z10"/>
  <c r="X10" s="1"/>
  <c r="Z11"/>
  <c r="X11" s="1"/>
  <c r="A6" i="4" l="1"/>
  <c r="A7"/>
  <c r="A8" s="1"/>
  <c r="Z5"/>
  <c r="AC5"/>
  <c r="Z7"/>
  <c r="AA7"/>
  <c r="AA9"/>
  <c r="AB9"/>
  <c r="AD9"/>
  <c r="AC6"/>
  <c r="AA10"/>
  <c r="AB10"/>
  <c r="Z4"/>
  <c r="AC8"/>
  <c r="AD8"/>
  <c r="A9" l="1"/>
  <c r="AA5"/>
  <c r="Z6"/>
  <c r="AD10"/>
  <c r="AB8"/>
  <c r="A10" l="1"/>
  <c r="A11" s="1"/>
  <c r="AB5"/>
  <c r="AD5"/>
  <c r="Z11"/>
  <c r="X11" s="1"/>
  <c r="Z10"/>
  <c r="AB7"/>
  <c r="AC7"/>
  <c r="AD7"/>
  <c r="Z9"/>
  <c r="AC9"/>
  <c r="AA6"/>
  <c r="AB6"/>
  <c r="AD6"/>
  <c r="AC10"/>
  <c r="AA8"/>
  <c r="AA4"/>
  <c r="AB4"/>
  <c r="AC4"/>
  <c r="AD4"/>
  <c r="Z8"/>
  <c r="X8" s="1"/>
  <c r="X6"/>
  <c r="X5"/>
  <c r="X4" l="1"/>
  <c r="X9"/>
  <c r="X7"/>
  <c r="X10"/>
</calcChain>
</file>

<file path=xl/sharedStrings.xml><?xml version="1.0" encoding="utf-8"?>
<sst xmlns="http://schemas.openxmlformats.org/spreadsheetml/2006/main" count="80" uniqueCount="35">
  <si>
    <t>Uppstart 2013</t>
  </si>
  <si>
    <t>Rondlista och speldagar</t>
  </si>
  <si>
    <t>Klass A</t>
  </si>
  <si>
    <t>klubb</t>
  </si>
  <si>
    <t>rat</t>
  </si>
  <si>
    <t>Poäng</t>
  </si>
  <si>
    <t>Kval</t>
  </si>
  <si>
    <t>Plac</t>
  </si>
  <si>
    <t>Melker Lindner</t>
  </si>
  <si>
    <t>Edvin Ahlström</t>
  </si>
  <si>
    <t>Linus Eisele</t>
  </si>
  <si>
    <t>Erik Leonardsson</t>
  </si>
  <si>
    <t>Johan Hellmark</t>
  </si>
  <si>
    <t>Jacob Jönsson</t>
  </si>
  <si>
    <t>Anton Dik</t>
  </si>
  <si>
    <t>Andreas Erlandsson</t>
  </si>
  <si>
    <t>lottnr</t>
  </si>
  <si>
    <t>Tobias Gardebäck</t>
  </si>
  <si>
    <t>Erik Lindquist</t>
  </si>
  <si>
    <t>Hampus Erlandsson</t>
  </si>
  <si>
    <t>Ale Hallgren</t>
  </si>
  <si>
    <t>Alfred Hellmark</t>
  </si>
  <si>
    <t>Oscar Jönsson</t>
  </si>
  <si>
    <t>Svante Blomberg</t>
  </si>
  <si>
    <t>Frirond</t>
  </si>
  <si>
    <t>Klass B</t>
  </si>
  <si>
    <t>Rondlista och speltid</t>
  </si>
  <si>
    <t>Kevin Strand</t>
  </si>
  <si>
    <t>Tobias Linde</t>
  </si>
  <si>
    <t>Karl Lindquist</t>
  </si>
  <si>
    <t>Wilhelm Enochsson</t>
  </si>
  <si>
    <t>Rebecka Jönsson</t>
  </si>
  <si>
    <t>Axel Lundquist</t>
  </si>
  <si>
    <t>Klass C</t>
  </si>
  <si>
    <t>Sonn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</si>
</sst>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4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4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10"/>
      <name val="MS Sans Serif"/>
      <family val="2"/>
    </font>
    <font>
      <sz val="14"/>
      <name val="Helvetica"/>
      <family val="2"/>
    </font>
    <font>
      <sz val="14"/>
      <name val="Arial"/>
      <family val="2"/>
    </font>
    <font>
      <sz val="10"/>
      <name val="Helvetic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105">
    <xf numFmtId="0" fontId="0" fillId="0" borderId="0" xfId="0"/>
    <xf numFmtId="0" fontId="1" fillId="0" borderId="0" xfId="1" applyFont="1" applyBorder="1"/>
    <xf numFmtId="0" fontId="1" fillId="0" borderId="2" xfId="1" applyFont="1" applyBorder="1"/>
    <xf numFmtId="0" fontId="1" fillId="0" borderId="3" xfId="1" applyFont="1" applyBorder="1" applyAlignment="1">
      <alignment horizontal="centerContinuous"/>
    </xf>
    <xf numFmtId="0" fontId="1" fillId="0" borderId="4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1" fillId="0" borderId="5" xfId="1" applyFont="1" applyBorder="1"/>
    <xf numFmtId="0" fontId="1" fillId="0" borderId="6" xfId="1" applyFont="1" applyBorder="1"/>
    <xf numFmtId="0" fontId="4" fillId="0" borderId="0" xfId="1" applyFont="1" applyBorder="1"/>
    <xf numFmtId="0" fontId="1" fillId="0" borderId="0" xfId="1"/>
    <xf numFmtId="0" fontId="1" fillId="0" borderId="0" xfId="1" applyFont="1"/>
    <xf numFmtId="0" fontId="5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6" fillId="0" borderId="7" xfId="1" applyFont="1" applyBorder="1"/>
    <xf numFmtId="0" fontId="7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" fillId="0" borderId="1" xfId="1" applyFont="1" applyBorder="1"/>
    <xf numFmtId="0" fontId="1" fillId="0" borderId="10" xfId="1" applyFont="1" applyBorder="1"/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left"/>
    </xf>
    <xf numFmtId="16" fontId="8" fillId="0" borderId="14" xfId="1" applyNumberFormat="1" applyFont="1" applyBorder="1" applyAlignment="1">
      <alignment horizontal="centerContinuous"/>
    </xf>
    <xf numFmtId="0" fontId="8" fillId="0" borderId="15" xfId="1" applyFont="1" applyBorder="1" applyAlignment="1">
      <alignment horizontal="centerContinuous"/>
    </xf>
    <xf numFmtId="0" fontId="8" fillId="0" borderId="16" xfId="1" applyFont="1" applyBorder="1" applyAlignment="1">
      <alignment horizontal="centerContinuous"/>
    </xf>
    <xf numFmtId="0" fontId="7" fillId="0" borderId="13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0" fillId="0" borderId="17" xfId="1" applyFont="1" applyBorder="1"/>
    <xf numFmtId="0" fontId="10" fillId="0" borderId="4" xfId="1" applyFont="1" applyBorder="1"/>
    <xf numFmtId="0" fontId="3" fillId="0" borderId="3" xfId="1" applyFont="1" applyBorder="1" applyAlignment="1">
      <alignment horizontal="center" vertical="top"/>
    </xf>
    <xf numFmtId="0" fontId="10" fillId="0" borderId="4" xfId="1" applyFont="1" applyBorder="1" applyAlignment="1">
      <alignment horizontal="center"/>
    </xf>
    <xf numFmtId="0" fontId="3" fillId="0" borderId="18" xfId="1" applyFont="1" applyBorder="1" applyAlignment="1">
      <alignment horizontal="center" vertical="top"/>
    </xf>
    <xf numFmtId="0" fontId="1" fillId="0" borderId="1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0" fillId="0" borderId="20" xfId="1" applyFont="1" applyBorder="1"/>
    <xf numFmtId="0" fontId="10" fillId="0" borderId="8" xfId="1" applyFont="1" applyBorder="1"/>
    <xf numFmtId="0" fontId="3" fillId="0" borderId="7" xfId="1" applyFont="1" applyBorder="1" applyAlignment="1">
      <alignment horizontal="center" vertical="top"/>
    </xf>
    <xf numFmtId="0" fontId="10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 vertical="top"/>
    </xf>
    <xf numFmtId="0" fontId="1" fillId="0" borderId="21" xfId="1" applyFont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5" fillId="0" borderId="1" xfId="1" applyFont="1" applyBorder="1" applyAlignment="1"/>
    <xf numFmtId="0" fontId="1" fillId="0" borderId="0" xfId="1" applyFont="1" applyBorder="1" applyAlignment="1"/>
    <xf numFmtId="0" fontId="1" fillId="0" borderId="11" xfId="1" applyFont="1" applyBorder="1" applyAlignment="1"/>
    <xf numFmtId="0" fontId="1" fillId="0" borderId="12" xfId="1" applyFont="1" applyBorder="1" applyAlignment="1"/>
    <xf numFmtId="0" fontId="2" fillId="0" borderId="5" xfId="1" applyFont="1" applyBorder="1" applyAlignment="1"/>
    <xf numFmtId="0" fontId="2" fillId="0" borderId="2" xfId="1" applyFont="1" applyBorder="1" applyAlignment="1"/>
    <xf numFmtId="0" fontId="1" fillId="0" borderId="14" xfId="1" applyFont="1" applyBorder="1" applyAlignment="1">
      <alignment horizontal="center"/>
    </xf>
    <xf numFmtId="0" fontId="10" fillId="0" borderId="22" xfId="1" applyFont="1" applyBorder="1"/>
    <xf numFmtId="0" fontId="1" fillId="0" borderId="23" xfId="1" applyFont="1" applyBorder="1" applyAlignment="1">
      <alignment horizontal="center"/>
    </xf>
    <xf numFmtId="0" fontId="11" fillId="0" borderId="3" xfId="1" applyFont="1" applyBorder="1" applyAlignment="1">
      <alignment horizontal="centerContinuous"/>
    </xf>
    <xf numFmtId="0" fontId="1" fillId="0" borderId="17" xfId="1" applyFont="1" applyBorder="1" applyAlignment="1">
      <alignment horizontal="centerContinuous"/>
    </xf>
    <xf numFmtId="0" fontId="7" fillId="0" borderId="7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right"/>
    </xf>
    <xf numFmtId="0" fontId="7" fillId="0" borderId="20" xfId="1" applyFont="1" applyBorder="1" applyAlignment="1">
      <alignment horizontal="center"/>
    </xf>
    <xf numFmtId="16" fontId="12" fillId="0" borderId="14" xfId="1" applyNumberFormat="1" applyFont="1" applyBorder="1" applyAlignment="1">
      <alignment horizontal="centerContinuous"/>
    </xf>
    <xf numFmtId="0" fontId="12" fillId="0" borderId="15" xfId="1" applyFont="1" applyBorder="1" applyAlignment="1">
      <alignment horizontal="centerContinuous"/>
    </xf>
    <xf numFmtId="0" fontId="12" fillId="0" borderId="16" xfId="1" applyFont="1" applyBorder="1" applyAlignment="1">
      <alignment horizontal="centerContinuous"/>
    </xf>
    <xf numFmtId="16" fontId="12" fillId="0" borderId="15" xfId="1" applyNumberFormat="1" applyFont="1" applyBorder="1" applyAlignment="1">
      <alignment horizontal="centerContinuous"/>
    </xf>
    <xf numFmtId="0" fontId="12" fillId="0" borderId="22" xfId="1" applyFont="1" applyBorder="1" applyAlignment="1">
      <alignment horizontal="centerContinuous"/>
    </xf>
    <xf numFmtId="0" fontId="1" fillId="0" borderId="25" xfId="1" applyFont="1" applyBorder="1" applyAlignment="1">
      <alignment horizontal="center"/>
    </xf>
    <xf numFmtId="0" fontId="11" fillId="0" borderId="4" xfId="1" applyFont="1" applyBorder="1"/>
    <xf numFmtId="0" fontId="13" fillId="0" borderId="3" xfId="1" applyFont="1" applyBorder="1" applyAlignment="1">
      <alignment horizontal="center" vertical="top"/>
    </xf>
    <xf numFmtId="0" fontId="13" fillId="0" borderId="18" xfId="1" applyFont="1" applyBorder="1" applyAlignment="1">
      <alignment horizontal="center" vertical="top"/>
    </xf>
    <xf numFmtId="0" fontId="13" fillId="0" borderId="4" xfId="1" applyFont="1" applyBorder="1" applyAlignment="1">
      <alignment horizontal="center" vertical="top"/>
    </xf>
    <xf numFmtId="0" fontId="15" fillId="0" borderId="26" xfId="2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1" fillId="0" borderId="8" xfId="1" applyFont="1" applyBorder="1"/>
    <xf numFmtId="0" fontId="13" fillId="0" borderId="7" xfId="1" applyFont="1" applyBorder="1" applyAlignment="1">
      <alignment horizontal="center" vertical="top"/>
    </xf>
    <xf numFmtId="0" fontId="1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 vertical="top"/>
    </xf>
    <xf numFmtId="0" fontId="13" fillId="0" borderId="8" xfId="1" applyFont="1" applyBorder="1" applyAlignment="1">
      <alignment horizontal="center" vertical="top"/>
    </xf>
    <xf numFmtId="0" fontId="15" fillId="0" borderId="28" xfId="2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15" xfId="1" applyFont="1" applyBorder="1"/>
    <xf numFmtId="0" fontId="13" fillId="0" borderId="14" xfId="1" applyFont="1" applyBorder="1" applyAlignment="1">
      <alignment horizontal="center" vertical="top"/>
    </xf>
    <xf numFmtId="0" fontId="1" fillId="0" borderId="15" xfId="1" applyFont="1" applyBorder="1" applyAlignment="1">
      <alignment horizontal="center"/>
    </xf>
    <xf numFmtId="0" fontId="13" fillId="0" borderId="16" xfId="1" applyFont="1" applyBorder="1" applyAlignment="1">
      <alignment horizontal="center" vertical="top"/>
    </xf>
    <xf numFmtId="0" fontId="13" fillId="0" borderId="15" xfId="1" applyFont="1" applyBorder="1" applyAlignment="1">
      <alignment horizontal="center" vertical="top"/>
    </xf>
    <xf numFmtId="0" fontId="11" fillId="0" borderId="15" xfId="1" applyFont="1" applyBorder="1"/>
    <xf numFmtId="0" fontId="2" fillId="0" borderId="5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6" fillId="0" borderId="30" xfId="1" applyFont="1" applyBorder="1" applyAlignment="1">
      <alignment horizontal="center"/>
    </xf>
    <xf numFmtId="0" fontId="16" fillId="0" borderId="31" xfId="1" applyFont="1" applyBorder="1" applyAlignment="1">
      <alignment horizontal="center"/>
    </xf>
    <xf numFmtId="0" fontId="15" fillId="0" borderId="32" xfId="2" applyFont="1" applyBorder="1" applyAlignment="1">
      <alignment horizontal="center"/>
    </xf>
    <xf numFmtId="0" fontId="16" fillId="0" borderId="33" xfId="1" applyFont="1" applyBorder="1" applyAlignment="1">
      <alignment horizontal="center"/>
    </xf>
    <xf numFmtId="0" fontId="10" fillId="0" borderId="15" xfId="1" applyFont="1" applyBorder="1"/>
    <xf numFmtId="0" fontId="3" fillId="0" borderId="14" xfId="1" applyFont="1" applyBorder="1" applyAlignment="1">
      <alignment horizontal="center" vertical="top"/>
    </xf>
    <xf numFmtId="0" fontId="10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 vertical="top"/>
    </xf>
    <xf numFmtId="0" fontId="2" fillId="0" borderId="6" xfId="1" applyFont="1" applyBorder="1" applyAlignment="1"/>
    <xf numFmtId="0" fontId="1" fillId="0" borderId="10" xfId="1" applyFont="1" applyBorder="1" applyAlignment="1"/>
    <xf numFmtId="0" fontId="1" fillId="0" borderId="24" xfId="1" applyFont="1" applyBorder="1" applyAlignment="1"/>
    <xf numFmtId="0" fontId="1" fillId="0" borderId="17" xfId="1" applyFont="1" applyBorder="1"/>
    <xf numFmtId="0" fontId="1" fillId="0" borderId="20" xfId="1" applyFont="1" applyBorder="1"/>
    <xf numFmtId="0" fontId="1" fillId="0" borderId="22" xfId="1" applyFont="1" applyBorder="1"/>
    <xf numFmtId="0" fontId="1" fillId="0" borderId="4" xfId="1" applyFont="1" applyBorder="1"/>
    <xf numFmtId="0" fontId="17" fillId="0" borderId="26" xfId="2" applyFont="1" applyBorder="1" applyAlignment="1">
      <alignment horizontal="center"/>
    </xf>
    <xf numFmtId="0" fontId="1" fillId="0" borderId="8" xfId="1" applyFont="1" applyBorder="1"/>
    <xf numFmtId="0" fontId="17" fillId="0" borderId="28" xfId="2" applyFont="1" applyBorder="1" applyAlignment="1">
      <alignment horizontal="center"/>
    </xf>
    <xf numFmtId="0" fontId="17" fillId="0" borderId="32" xfId="2" applyFont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Normal_Minserien0203-div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workbookViewId="0">
      <selection sqref="A1:Y11"/>
    </sheetView>
  </sheetViews>
  <sheetFormatPr defaultRowHeight="12.75"/>
  <cols>
    <col min="1" max="1" width="2.7109375" style="10" customWidth="1"/>
    <col min="2" max="2" width="18.140625" style="10" customWidth="1"/>
    <col min="3" max="3" width="16.42578125" style="10" hidden="1" customWidth="1"/>
    <col min="4" max="4" width="4.85546875" style="10" hidden="1" customWidth="1"/>
    <col min="5" max="5" width="1.42578125" style="41" customWidth="1"/>
    <col min="6" max="6" width="3.7109375" style="10" customWidth="1"/>
    <col min="7" max="8" width="1.42578125" style="41" customWidth="1"/>
    <col min="9" max="9" width="3.7109375" style="10" customWidth="1"/>
    <col min="10" max="11" width="1.42578125" style="41" customWidth="1"/>
    <col min="12" max="12" width="3.7109375" style="10" customWidth="1"/>
    <col min="13" max="14" width="1.42578125" style="41" customWidth="1"/>
    <col min="15" max="15" width="3.7109375" style="10" customWidth="1"/>
    <col min="16" max="16" width="1.42578125" style="41" customWidth="1"/>
    <col min="17" max="17" width="1.42578125" style="41" hidden="1" customWidth="1"/>
    <col min="18" max="18" width="3.7109375" style="10" hidden="1" customWidth="1"/>
    <col min="19" max="20" width="1.42578125" style="41" hidden="1" customWidth="1"/>
    <col min="21" max="21" width="3.7109375" style="10" hidden="1" customWidth="1"/>
    <col min="22" max="22" width="1.42578125" style="41" hidden="1" customWidth="1"/>
    <col min="23" max="23" width="6.42578125" style="10" customWidth="1"/>
    <col min="24" max="24" width="6.5703125" style="10" customWidth="1"/>
    <col min="25" max="25" width="4.85546875" style="10" customWidth="1"/>
    <col min="26" max="29" width="2.85546875" style="42" hidden="1" customWidth="1"/>
    <col min="30" max="30" width="12" style="10" customWidth="1"/>
    <col min="31" max="31" width="16.28515625" style="10" customWidth="1"/>
    <col min="32" max="251" width="9.140625" style="10"/>
    <col min="252" max="252" width="2.7109375" style="10" customWidth="1"/>
    <col min="253" max="253" width="18.140625" style="10" customWidth="1"/>
    <col min="254" max="254" width="16.42578125" style="10" customWidth="1"/>
    <col min="255" max="255" width="4.85546875" style="10" customWidth="1"/>
    <col min="256" max="16384" width="9.140625" style="10"/>
  </cols>
  <sheetData>
    <row r="1" spans="1:30" ht="15">
      <c r="A1" s="84" t="s">
        <v>0</v>
      </c>
      <c r="B1" s="85"/>
      <c r="C1" s="2"/>
      <c r="D1" s="2"/>
      <c r="E1" s="3" t="s">
        <v>1</v>
      </c>
      <c r="F1" s="4"/>
      <c r="G1" s="5"/>
      <c r="H1" s="3"/>
      <c r="I1" s="4"/>
      <c r="J1" s="5"/>
      <c r="K1" s="3"/>
      <c r="L1" s="4"/>
      <c r="M1" s="5"/>
      <c r="N1" s="3"/>
      <c r="O1" s="4"/>
      <c r="P1" s="5"/>
      <c r="Q1" s="3"/>
      <c r="R1" s="4"/>
      <c r="S1" s="5"/>
      <c r="T1" s="3"/>
      <c r="U1" s="4"/>
      <c r="V1" s="5"/>
      <c r="W1" s="6"/>
      <c r="X1" s="2"/>
      <c r="Y1" s="7"/>
      <c r="Z1" s="8"/>
      <c r="AA1" s="8"/>
      <c r="AB1" s="8"/>
      <c r="AC1" s="8"/>
      <c r="AD1" s="9"/>
    </row>
    <row r="2" spans="1:30" ht="12.75" customHeight="1">
      <c r="A2" s="11" t="s">
        <v>2</v>
      </c>
      <c r="B2" s="12"/>
      <c r="C2" s="1"/>
      <c r="D2" s="1"/>
      <c r="E2" s="13"/>
      <c r="F2" s="14">
        <v>1</v>
      </c>
      <c r="G2" s="15"/>
      <c r="H2" s="13"/>
      <c r="I2" s="14">
        <v>2</v>
      </c>
      <c r="J2" s="15"/>
      <c r="K2" s="13"/>
      <c r="L2" s="14">
        <v>3</v>
      </c>
      <c r="M2" s="15"/>
      <c r="N2" s="13"/>
      <c r="O2" s="14">
        <v>4</v>
      </c>
      <c r="P2" s="15"/>
      <c r="Q2" s="13"/>
      <c r="R2" s="14">
        <v>5</v>
      </c>
      <c r="S2" s="15"/>
      <c r="T2" s="13"/>
      <c r="U2" s="14">
        <v>7</v>
      </c>
      <c r="V2" s="15"/>
      <c r="W2" s="16"/>
      <c r="X2" s="1"/>
      <c r="Y2" s="17"/>
      <c r="Z2" s="8"/>
      <c r="AA2" s="8"/>
      <c r="AB2" s="8"/>
      <c r="AC2" s="8"/>
      <c r="AD2" s="9"/>
    </row>
    <row r="3" spans="1:30">
      <c r="A3" s="18"/>
      <c r="B3" s="19"/>
      <c r="C3" s="20" t="s">
        <v>3</v>
      </c>
      <c r="D3" s="20" t="s">
        <v>4</v>
      </c>
      <c r="E3" s="21"/>
      <c r="F3" s="22"/>
      <c r="G3" s="23"/>
      <c r="H3" s="21"/>
      <c r="I3" s="22"/>
      <c r="J3" s="23"/>
      <c r="K3" s="21"/>
      <c r="L3" s="22"/>
      <c r="M3" s="23"/>
      <c r="N3" s="21"/>
      <c r="O3" s="22"/>
      <c r="P3" s="23"/>
      <c r="Q3" s="21"/>
      <c r="R3" s="22"/>
      <c r="S3" s="23"/>
      <c r="T3" s="21">
        <v>40573</v>
      </c>
      <c r="U3" s="22"/>
      <c r="V3" s="23"/>
      <c r="W3" s="24" t="s">
        <v>5</v>
      </c>
      <c r="X3" s="24" t="s">
        <v>6</v>
      </c>
      <c r="Y3" s="24" t="s">
        <v>7</v>
      </c>
      <c r="Z3" s="25"/>
      <c r="AA3" s="25"/>
      <c r="AB3" s="25"/>
      <c r="AC3" s="25"/>
      <c r="AD3" s="9"/>
    </row>
    <row r="4" spans="1:30">
      <c r="A4" s="26">
        <v>1</v>
      </c>
      <c r="B4" s="27" t="s">
        <v>8</v>
      </c>
      <c r="C4" s="28"/>
      <c r="D4" s="28"/>
      <c r="E4" s="29">
        <v>2</v>
      </c>
      <c r="F4" s="30">
        <v>3</v>
      </c>
      <c r="G4" s="31"/>
      <c r="H4" s="29"/>
      <c r="I4" s="30">
        <v>1</v>
      </c>
      <c r="J4" s="31">
        <v>4</v>
      </c>
      <c r="K4" s="29">
        <v>8</v>
      </c>
      <c r="L4" s="30">
        <v>3</v>
      </c>
      <c r="M4" s="31"/>
      <c r="N4" s="29"/>
      <c r="O4" s="30">
        <v>1</v>
      </c>
      <c r="P4" s="31">
        <v>5</v>
      </c>
      <c r="Q4" s="29"/>
      <c r="R4" s="30"/>
      <c r="S4" s="31"/>
      <c r="T4" s="29"/>
      <c r="U4" s="30"/>
      <c r="V4" s="31"/>
      <c r="W4" s="32">
        <f t="shared" ref="W4:W11" si="0">IF(F4="","",F4+I4+L4+O4+R4+U4)</f>
        <v>8</v>
      </c>
      <c r="X4" s="32">
        <f>SUM(Z4:AC4)-MIN(Z4:AC4)</f>
        <v>28</v>
      </c>
      <c r="Y4" s="32"/>
      <c r="Z4" s="33">
        <f>IF(E4+G4=0,0,VLOOKUP(E4+G4,$A$4:$W$11,23))</f>
        <v>7</v>
      </c>
      <c r="AA4" s="33">
        <f>IF(H4+J4=0,0,VLOOKUP(H4+J4,$A$4:$W$11,23))</f>
        <v>8</v>
      </c>
      <c r="AB4" s="33">
        <f>IF(K4+M4=0,0,VLOOKUP(K4+M4,$A$4:$W$11,23))</f>
        <v>8</v>
      </c>
      <c r="AC4" s="33">
        <f>IF(N4+P4=0,0,VLOOKUP(N4+P4,$A$4:$W$11,23))</f>
        <v>12</v>
      </c>
      <c r="AD4" s="9"/>
    </row>
    <row r="5" spans="1:30">
      <c r="A5" s="34">
        <f t="shared" ref="A5:A11" si="1">A4+1</f>
        <v>2</v>
      </c>
      <c r="B5" s="35" t="s">
        <v>9</v>
      </c>
      <c r="C5" s="36"/>
      <c r="D5" s="36"/>
      <c r="E5" s="37"/>
      <c r="F5" s="38">
        <v>1</v>
      </c>
      <c r="G5" s="39">
        <v>1</v>
      </c>
      <c r="H5" s="37">
        <v>3</v>
      </c>
      <c r="I5" s="38">
        <v>2</v>
      </c>
      <c r="J5" s="39"/>
      <c r="K5" s="37"/>
      <c r="L5" s="38">
        <v>1</v>
      </c>
      <c r="M5" s="39">
        <v>6</v>
      </c>
      <c r="N5" s="37"/>
      <c r="O5" s="38">
        <v>3</v>
      </c>
      <c r="P5" s="39">
        <v>7</v>
      </c>
      <c r="Q5" s="37"/>
      <c r="R5" s="38"/>
      <c r="S5" s="39"/>
      <c r="T5" s="37"/>
      <c r="U5" s="38"/>
      <c r="V5" s="39"/>
      <c r="W5" s="40">
        <f t="shared" si="0"/>
        <v>7</v>
      </c>
      <c r="X5" s="40">
        <f>SUM(Z5:AC5)-MIN(Z5:AC5)</f>
        <v>24</v>
      </c>
      <c r="Y5" s="40"/>
      <c r="Z5" s="33">
        <f>IF(E5+G5=0,0,VLOOKUP(E5+G5,$A$4:$W$11,23))</f>
        <v>8</v>
      </c>
      <c r="AA5" s="33">
        <f>IF(H5+J5=0,0,VLOOKUP(H5+J5,$A$4:$W$11,23))</f>
        <v>5</v>
      </c>
      <c r="AB5" s="33">
        <f>IF(K5+M5=0,0,VLOOKUP(K5+M5,$A$4:$W$11,23))</f>
        <v>10</v>
      </c>
      <c r="AC5" s="33">
        <f>IF(N5+P5=0,0,VLOOKUP(N5+P5,$A$4:$W$11,23))</f>
        <v>6</v>
      </c>
      <c r="AD5" s="9"/>
    </row>
    <row r="6" spans="1:30">
      <c r="A6" s="34">
        <f t="shared" si="1"/>
        <v>3</v>
      </c>
      <c r="B6" s="35" t="s">
        <v>10</v>
      </c>
      <c r="C6" s="36"/>
      <c r="D6" s="36"/>
      <c r="E6" s="37">
        <v>4</v>
      </c>
      <c r="F6" s="38">
        <v>1</v>
      </c>
      <c r="G6" s="39"/>
      <c r="H6" s="37"/>
      <c r="I6" s="38">
        <v>2</v>
      </c>
      <c r="J6" s="39">
        <v>2</v>
      </c>
      <c r="K6" s="37">
        <v>7</v>
      </c>
      <c r="L6" s="38">
        <v>1</v>
      </c>
      <c r="M6" s="39"/>
      <c r="N6" s="37"/>
      <c r="O6" s="38">
        <v>1</v>
      </c>
      <c r="P6" s="39">
        <v>8</v>
      </c>
      <c r="Q6" s="37"/>
      <c r="R6" s="38"/>
      <c r="S6" s="39"/>
      <c r="T6" s="37"/>
      <c r="U6" s="38"/>
      <c r="V6" s="39"/>
      <c r="W6" s="40">
        <f t="shared" si="0"/>
        <v>5</v>
      </c>
      <c r="X6" s="40">
        <f>SUM(Z6:AC6)-MIN(Z6:AC6)</f>
        <v>23</v>
      </c>
      <c r="Y6" s="40"/>
      <c r="Z6" s="33">
        <f>IF(E6+G6=0,0,VLOOKUP(E6+G6,$A$4:$W$11,23))</f>
        <v>8</v>
      </c>
      <c r="AA6" s="33">
        <f>IF(H6+J6=0,0,VLOOKUP(H6+J6,$A$4:$W$11,23))</f>
        <v>7</v>
      </c>
      <c r="AB6" s="33">
        <f>IF(K6+M6=0,0,VLOOKUP(K6+M6,$A$4:$W$11,23))</f>
        <v>6</v>
      </c>
      <c r="AC6" s="33">
        <f>IF(N6+P6=0,0,VLOOKUP(N6+P6,$A$4:$W$11,23))</f>
        <v>8</v>
      </c>
    </row>
    <row r="7" spans="1:30">
      <c r="A7" s="34">
        <f t="shared" si="1"/>
        <v>4</v>
      </c>
      <c r="B7" s="35" t="s">
        <v>11</v>
      </c>
      <c r="C7" s="36"/>
      <c r="D7" s="36"/>
      <c r="E7" s="37"/>
      <c r="F7" s="38">
        <v>3</v>
      </c>
      <c r="G7" s="39">
        <v>3</v>
      </c>
      <c r="H7" s="37">
        <v>1</v>
      </c>
      <c r="I7" s="38">
        <v>3</v>
      </c>
      <c r="J7" s="39"/>
      <c r="K7" s="37">
        <v>5</v>
      </c>
      <c r="L7" s="38">
        <v>1</v>
      </c>
      <c r="M7" s="39"/>
      <c r="N7" s="37">
        <v>6</v>
      </c>
      <c r="O7" s="38">
        <v>1</v>
      </c>
      <c r="P7" s="39"/>
      <c r="Q7" s="37"/>
      <c r="R7" s="38"/>
      <c r="S7" s="39"/>
      <c r="T7" s="37"/>
      <c r="U7" s="38"/>
      <c r="V7" s="39"/>
      <c r="W7" s="40">
        <f t="shared" si="0"/>
        <v>8</v>
      </c>
      <c r="X7" s="40">
        <f>SUM(Z7:AC7)-MIN(Z7:AC7)</f>
        <v>30</v>
      </c>
      <c r="Y7" s="40"/>
      <c r="Z7" s="33">
        <f>IF(E7+G7=0,0,VLOOKUP(E7+G7,$A$4:$W$11,23))</f>
        <v>5</v>
      </c>
      <c r="AA7" s="33">
        <f>IF(H7+J7=0,0,VLOOKUP(H7+J7,$A$4:$W$11,23))</f>
        <v>8</v>
      </c>
      <c r="AB7" s="33">
        <f>IF(K7+M7=0,0,VLOOKUP(K7+M7,$A$4:$W$11,23))</f>
        <v>12</v>
      </c>
      <c r="AC7" s="33">
        <f>IF(N7+P7=0,0,VLOOKUP(N7+P7,$A$4:$W$11,23))</f>
        <v>10</v>
      </c>
    </row>
    <row r="8" spans="1:30">
      <c r="A8" s="34">
        <f t="shared" si="1"/>
        <v>5</v>
      </c>
      <c r="B8" s="35" t="s">
        <v>12</v>
      </c>
      <c r="C8" s="36"/>
      <c r="D8" s="36"/>
      <c r="E8" s="37">
        <v>6</v>
      </c>
      <c r="F8" s="38">
        <v>3</v>
      </c>
      <c r="G8" s="39"/>
      <c r="H8" s="37"/>
      <c r="I8" s="38">
        <v>3</v>
      </c>
      <c r="J8" s="39">
        <v>8</v>
      </c>
      <c r="K8" s="37"/>
      <c r="L8" s="38">
        <v>3</v>
      </c>
      <c r="M8" s="39">
        <v>4</v>
      </c>
      <c r="N8" s="37">
        <v>1</v>
      </c>
      <c r="O8" s="38">
        <v>3</v>
      </c>
      <c r="P8" s="39"/>
      <c r="Q8" s="37"/>
      <c r="R8" s="38"/>
      <c r="S8" s="39"/>
      <c r="T8" s="37"/>
      <c r="U8" s="38"/>
      <c r="V8" s="39"/>
      <c r="W8" s="40">
        <f t="shared" si="0"/>
        <v>12</v>
      </c>
      <c r="X8" s="40">
        <f>SUM(Z8:AC8)-MIN(Z8:AC8)</f>
        <v>26</v>
      </c>
      <c r="Y8" s="40"/>
      <c r="Z8" s="33">
        <f>IF(E8+G8=0,0,VLOOKUP(E8+G8,$A$4:$W$11,23))</f>
        <v>10</v>
      </c>
      <c r="AA8" s="33">
        <f>IF(H8+J8=0,0,VLOOKUP(H8+J8,$A$4:$W$11,23))</f>
        <v>8</v>
      </c>
      <c r="AB8" s="33">
        <f>IF(K8+M8=0,0,VLOOKUP(K8+M8,$A$4:$W$11,23))</f>
        <v>8</v>
      </c>
      <c r="AC8" s="33">
        <f>IF(N8+P8=0,0,VLOOKUP(N8+P8,$A$4:$W$11,23))</f>
        <v>8</v>
      </c>
    </row>
    <row r="9" spans="1:30">
      <c r="A9" s="34">
        <f t="shared" si="1"/>
        <v>6</v>
      </c>
      <c r="B9" s="35" t="s">
        <v>13</v>
      </c>
      <c r="C9" s="36"/>
      <c r="D9" s="36"/>
      <c r="E9" s="37"/>
      <c r="F9" s="38">
        <v>1</v>
      </c>
      <c r="G9" s="39">
        <v>5</v>
      </c>
      <c r="H9" s="37">
        <v>7</v>
      </c>
      <c r="I9" s="38">
        <v>3</v>
      </c>
      <c r="J9" s="39"/>
      <c r="K9" s="37">
        <v>2</v>
      </c>
      <c r="L9" s="38">
        <v>3</v>
      </c>
      <c r="M9" s="39"/>
      <c r="N9" s="37"/>
      <c r="O9" s="38">
        <v>3</v>
      </c>
      <c r="P9" s="39">
        <v>4</v>
      </c>
      <c r="Q9" s="37"/>
      <c r="R9" s="38"/>
      <c r="S9" s="39"/>
      <c r="T9" s="37"/>
      <c r="U9" s="38"/>
      <c r="V9" s="39"/>
      <c r="W9" s="40">
        <f t="shared" si="0"/>
        <v>10</v>
      </c>
      <c r="X9" s="40">
        <f>SUM(Z9:AC9)-MIN(Z9:AC9)</f>
        <v>27</v>
      </c>
      <c r="Y9" s="40"/>
      <c r="Z9" s="33">
        <f>IF(E9+G9=0,0,VLOOKUP(E9+G9,$A$4:$W$11,23))</f>
        <v>12</v>
      </c>
      <c r="AA9" s="33">
        <f>IF(H9+J9=0,0,VLOOKUP(H9+J9,$A$4:$W$11,23))</f>
        <v>6</v>
      </c>
      <c r="AB9" s="33">
        <f>IF(K9+M9=0,0,VLOOKUP(K9+M9,$A$4:$W$11,23))</f>
        <v>7</v>
      </c>
      <c r="AC9" s="33">
        <f>IF(N9+P9=0,0,VLOOKUP(N9+P9,$A$4:$W$11,23))</f>
        <v>8</v>
      </c>
    </row>
    <row r="10" spans="1:30">
      <c r="A10" s="34">
        <f t="shared" si="1"/>
        <v>7</v>
      </c>
      <c r="B10" s="35" t="s">
        <v>14</v>
      </c>
      <c r="C10" s="36"/>
      <c r="D10" s="36"/>
      <c r="E10" s="37">
        <v>8</v>
      </c>
      <c r="F10" s="38">
        <v>1</v>
      </c>
      <c r="G10" s="39"/>
      <c r="H10" s="37"/>
      <c r="I10" s="38">
        <v>1</v>
      </c>
      <c r="J10" s="39">
        <v>6</v>
      </c>
      <c r="K10" s="37"/>
      <c r="L10" s="38">
        <v>3</v>
      </c>
      <c r="M10" s="39">
        <v>3</v>
      </c>
      <c r="N10" s="37">
        <v>2</v>
      </c>
      <c r="O10" s="38">
        <v>1</v>
      </c>
      <c r="P10" s="39"/>
      <c r="Q10" s="37"/>
      <c r="R10" s="38"/>
      <c r="S10" s="39"/>
      <c r="T10" s="37"/>
      <c r="U10" s="38"/>
      <c r="V10" s="39"/>
      <c r="W10" s="40">
        <f t="shared" si="0"/>
        <v>6</v>
      </c>
      <c r="X10" s="40">
        <f>SUM(Z10:AC10)-MIN(Z10:AC10)</f>
        <v>25</v>
      </c>
      <c r="Y10" s="40"/>
      <c r="Z10" s="33">
        <f>IF(E10+G10=0,0,VLOOKUP(E10+G10,$A$4:$W$11,23))</f>
        <v>8</v>
      </c>
      <c r="AA10" s="33">
        <f>IF(H10+J10=0,0,VLOOKUP(H10+J10,$A$4:$W$11,23))</f>
        <v>10</v>
      </c>
      <c r="AB10" s="33">
        <f>IF(K10+M10=0,0,VLOOKUP(K10+M10,$A$4:$W$11,23))</f>
        <v>5</v>
      </c>
      <c r="AC10" s="33">
        <f>IF(N10+P10=0,0,VLOOKUP(N10+P10,$A$4:$W$11,23))</f>
        <v>7</v>
      </c>
    </row>
    <row r="11" spans="1:30">
      <c r="A11" s="50">
        <f t="shared" si="1"/>
        <v>8</v>
      </c>
      <c r="B11" s="51" t="s">
        <v>15</v>
      </c>
      <c r="C11" s="90"/>
      <c r="D11" s="90"/>
      <c r="E11" s="91"/>
      <c r="F11" s="92">
        <v>3</v>
      </c>
      <c r="G11" s="93">
        <v>7</v>
      </c>
      <c r="H11" s="91">
        <v>5</v>
      </c>
      <c r="I11" s="92">
        <v>1</v>
      </c>
      <c r="J11" s="93"/>
      <c r="K11" s="91"/>
      <c r="L11" s="92">
        <v>1</v>
      </c>
      <c r="M11" s="93">
        <v>1</v>
      </c>
      <c r="N11" s="91">
        <v>3</v>
      </c>
      <c r="O11" s="92">
        <v>3</v>
      </c>
      <c r="P11" s="93"/>
      <c r="Q11" s="91"/>
      <c r="R11" s="92"/>
      <c r="S11" s="93"/>
      <c r="T11" s="91"/>
      <c r="U11" s="92"/>
      <c r="V11" s="93"/>
      <c r="W11" s="52">
        <f t="shared" si="0"/>
        <v>8</v>
      </c>
      <c r="X11" s="52">
        <f>SUM(Z11:AC11)-MIN(Z11:AC11)</f>
        <v>26</v>
      </c>
      <c r="Y11" s="52"/>
      <c r="Z11" s="33">
        <f>IF(E11+G11=0,0,VLOOKUP(E11+G11,$A$4:$W$11,23))</f>
        <v>6</v>
      </c>
      <c r="AA11" s="33">
        <f>IF(H11+J11=0,0,VLOOKUP(H11+J11,$A$4:$W$11,23))</f>
        <v>12</v>
      </c>
      <c r="AB11" s="33">
        <f>IF(K11+M11=0,0,VLOOKUP(K11+M11,$A$4:$W$11,23))</f>
        <v>8</v>
      </c>
      <c r="AC11" s="33">
        <f>IF(N11+P11=0,0,VLOOKUP(N11+P11,$A$4:$W$11,23))</f>
        <v>5</v>
      </c>
    </row>
  </sheetData>
  <mergeCells count="2">
    <mergeCell ref="A1:B1"/>
    <mergeCell ref="A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W3" sqref="W3:Y3"/>
    </sheetView>
  </sheetViews>
  <sheetFormatPr defaultRowHeight="12.75"/>
  <cols>
    <col min="1" max="1" width="2.7109375" style="10" customWidth="1"/>
    <col min="2" max="2" width="18.140625" style="10" customWidth="1"/>
    <col min="3" max="3" width="16.42578125" style="10" hidden="1" customWidth="1"/>
    <col min="4" max="4" width="4.85546875" style="10" hidden="1" customWidth="1"/>
    <col min="5" max="5" width="1.42578125" style="41" customWidth="1"/>
    <col min="6" max="6" width="3.7109375" style="10" customWidth="1"/>
    <col min="7" max="8" width="1.42578125" style="41" customWidth="1"/>
    <col min="9" max="9" width="3.7109375" style="10" customWidth="1"/>
    <col min="10" max="11" width="1.42578125" style="41" customWidth="1"/>
    <col min="12" max="12" width="3.7109375" style="10" customWidth="1"/>
    <col min="13" max="14" width="1.42578125" style="41" customWidth="1"/>
    <col min="15" max="15" width="3.7109375" style="10" customWidth="1"/>
    <col min="16" max="17" width="1.42578125" style="41" customWidth="1"/>
    <col min="18" max="18" width="3.7109375" style="10" customWidth="1"/>
    <col min="19" max="19" width="1.42578125" style="41" customWidth="1"/>
    <col min="20" max="20" width="1.42578125" style="41" hidden="1" customWidth="1"/>
    <col min="21" max="21" width="3.7109375" style="10" hidden="1" customWidth="1"/>
    <col min="22" max="22" width="1.42578125" style="41" hidden="1" customWidth="1"/>
    <col min="23" max="23" width="6.42578125" style="10" customWidth="1"/>
    <col min="24" max="24" width="6.5703125" style="10" customWidth="1"/>
    <col min="25" max="25" width="4.85546875" style="10" customWidth="1"/>
    <col min="26" max="30" width="2.85546875" style="42" hidden="1" customWidth="1"/>
    <col min="31" max="31" width="12" style="10" customWidth="1"/>
    <col min="32" max="32" width="16.28515625" style="10" customWidth="1"/>
    <col min="33" max="252" width="9.140625" style="10"/>
    <col min="253" max="253" width="2.7109375" style="10" customWidth="1"/>
    <col min="254" max="254" width="18.140625" style="10" customWidth="1"/>
    <col min="255" max="255" width="16.42578125" style="10" customWidth="1"/>
    <col min="256" max="256" width="4.85546875" style="10" customWidth="1"/>
    <col min="257" max="16384" width="9.140625" style="10"/>
  </cols>
  <sheetData>
    <row r="1" spans="1:31" ht="15">
      <c r="A1" s="84" t="s">
        <v>0</v>
      </c>
      <c r="B1" s="85"/>
      <c r="C1" s="2"/>
      <c r="D1" s="2"/>
      <c r="E1" s="3" t="s">
        <v>1</v>
      </c>
      <c r="F1" s="4"/>
      <c r="G1" s="5"/>
      <c r="H1" s="3"/>
      <c r="I1" s="4"/>
      <c r="J1" s="5"/>
      <c r="K1" s="3"/>
      <c r="L1" s="4"/>
      <c r="M1" s="5"/>
      <c r="N1" s="3"/>
      <c r="O1" s="4"/>
      <c r="P1" s="5"/>
      <c r="Q1" s="3"/>
      <c r="R1" s="4"/>
      <c r="S1" s="5"/>
      <c r="T1" s="3"/>
      <c r="U1" s="4"/>
      <c r="V1" s="5"/>
      <c r="W1" s="6"/>
      <c r="X1" s="2"/>
      <c r="Y1" s="7"/>
      <c r="Z1" s="8"/>
      <c r="AA1" s="8"/>
      <c r="AB1" s="8"/>
      <c r="AC1" s="8"/>
      <c r="AD1" s="8"/>
      <c r="AE1" s="9"/>
    </row>
    <row r="2" spans="1:31" ht="12.75" customHeight="1">
      <c r="A2" s="11" t="s">
        <v>25</v>
      </c>
      <c r="B2" s="12"/>
      <c r="C2" s="1"/>
      <c r="D2" s="1"/>
      <c r="E2" s="13"/>
      <c r="F2" s="14">
        <v>1</v>
      </c>
      <c r="G2" s="15"/>
      <c r="H2" s="13"/>
      <c r="I2" s="14">
        <v>2</v>
      </c>
      <c r="J2" s="15"/>
      <c r="K2" s="13"/>
      <c r="L2" s="14">
        <v>3</v>
      </c>
      <c r="M2" s="15"/>
      <c r="N2" s="13"/>
      <c r="O2" s="14">
        <v>4</v>
      </c>
      <c r="P2" s="15"/>
      <c r="Q2" s="13"/>
      <c r="R2" s="14">
        <v>5</v>
      </c>
      <c r="S2" s="15"/>
      <c r="T2" s="13"/>
      <c r="U2" s="14">
        <v>7</v>
      </c>
      <c r="V2" s="15"/>
      <c r="W2" s="16"/>
      <c r="X2" s="1"/>
      <c r="Y2" s="17"/>
      <c r="Z2" s="8"/>
      <c r="AA2" s="8"/>
      <c r="AB2" s="8"/>
      <c r="AC2" s="8"/>
      <c r="AD2" s="8"/>
      <c r="AE2" s="9"/>
    </row>
    <row r="3" spans="1:31">
      <c r="A3" s="18"/>
      <c r="B3" s="19"/>
      <c r="C3" s="20" t="s">
        <v>3</v>
      </c>
      <c r="D3" s="20" t="s">
        <v>4</v>
      </c>
      <c r="E3" s="21"/>
      <c r="F3" s="22"/>
      <c r="G3" s="23"/>
      <c r="H3" s="21"/>
      <c r="I3" s="22"/>
      <c r="J3" s="23"/>
      <c r="K3" s="21"/>
      <c r="L3" s="22"/>
      <c r="M3" s="23"/>
      <c r="N3" s="21"/>
      <c r="O3" s="22"/>
      <c r="P3" s="23"/>
      <c r="Q3" s="21"/>
      <c r="R3" s="22"/>
      <c r="S3" s="23"/>
      <c r="T3" s="21">
        <v>40573</v>
      </c>
      <c r="U3" s="22"/>
      <c r="V3" s="23"/>
      <c r="W3" s="24" t="s">
        <v>5</v>
      </c>
      <c r="X3" s="24" t="s">
        <v>6</v>
      </c>
      <c r="Y3" s="24" t="s">
        <v>7</v>
      </c>
      <c r="Z3" s="25"/>
      <c r="AA3" s="25"/>
      <c r="AB3" s="25"/>
      <c r="AC3" s="25"/>
      <c r="AD3" s="25"/>
      <c r="AE3" s="9"/>
    </row>
    <row r="4" spans="1:31">
      <c r="A4" s="26">
        <v>1</v>
      </c>
      <c r="B4" s="27" t="s">
        <v>17</v>
      </c>
      <c r="C4" s="28"/>
      <c r="D4" s="28"/>
      <c r="E4" s="29">
        <v>2</v>
      </c>
      <c r="F4" s="30">
        <v>3</v>
      </c>
      <c r="G4" s="31"/>
      <c r="H4" s="29"/>
      <c r="I4" s="30">
        <v>1</v>
      </c>
      <c r="J4" s="31">
        <v>6</v>
      </c>
      <c r="K4" s="29">
        <v>7</v>
      </c>
      <c r="L4" s="30">
        <v>1</v>
      </c>
      <c r="M4" s="31"/>
      <c r="N4" s="29"/>
      <c r="O4" s="30">
        <v>1</v>
      </c>
      <c r="P4" s="31">
        <v>5</v>
      </c>
      <c r="Q4" s="29"/>
      <c r="R4" s="30">
        <v>3</v>
      </c>
      <c r="S4" s="31">
        <v>9</v>
      </c>
      <c r="T4" s="29"/>
      <c r="U4" s="30"/>
      <c r="V4" s="31"/>
      <c r="W4" s="32">
        <f>IF(F4="","",F4+I4+L4+O4+R4+U4)</f>
        <v>9</v>
      </c>
      <c r="X4" s="32">
        <f>SUM(Z4:AD4)-MIN(Z4:AD4)</f>
        <v>47</v>
      </c>
      <c r="Y4" s="32"/>
      <c r="Z4" s="33">
        <f>IF(E4+G4=0,0,VLOOKUP(E4+G4,$A$4:$W$11,23))</f>
        <v>8</v>
      </c>
      <c r="AA4" s="33">
        <f>IF(H4+J4=0,0,VLOOKUP(H4+J4,$A$4:$W$11,23))</f>
        <v>15</v>
      </c>
      <c r="AB4" s="33">
        <f>IF(K4+M4=0,0,VLOOKUP(K4+M4,$A$4:$W$11,23))</f>
        <v>11</v>
      </c>
      <c r="AC4" s="33">
        <f>IF(N4+P4=0,0,VLOOKUP(N4+P4,$A$4:$W$11,23))</f>
        <v>13</v>
      </c>
      <c r="AD4" s="33">
        <f>IF(Q4+S4=0,0,VLOOKUP(Q4+S4,$A$4:$W$11,23))</f>
        <v>0</v>
      </c>
      <c r="AE4" s="9"/>
    </row>
    <row r="5" spans="1:31">
      <c r="A5" s="34">
        <f>A4+1</f>
        <v>2</v>
      </c>
      <c r="B5" s="35" t="s">
        <v>18</v>
      </c>
      <c r="C5" s="36"/>
      <c r="D5" s="36"/>
      <c r="E5" s="37"/>
      <c r="F5" s="38">
        <v>1</v>
      </c>
      <c r="G5" s="39">
        <v>1</v>
      </c>
      <c r="H5" s="37">
        <v>4</v>
      </c>
      <c r="I5" s="38">
        <v>2</v>
      </c>
      <c r="J5" s="39"/>
      <c r="K5" s="37"/>
      <c r="L5" s="38">
        <v>3</v>
      </c>
      <c r="M5" s="39">
        <v>8</v>
      </c>
      <c r="N5" s="37">
        <v>3</v>
      </c>
      <c r="O5" s="38">
        <v>1</v>
      </c>
      <c r="P5" s="39"/>
      <c r="Q5" s="37"/>
      <c r="R5" s="38">
        <v>1</v>
      </c>
      <c r="S5" s="39">
        <v>6</v>
      </c>
      <c r="T5" s="37"/>
      <c r="U5" s="38"/>
      <c r="V5" s="39"/>
      <c r="W5" s="40">
        <f>IF(F5="","",F5+I5+L5+O5+R5+U5)</f>
        <v>8</v>
      </c>
      <c r="X5" s="40">
        <f>SUM(Z5:AD5)-MIN(Z5:AD5)</f>
        <v>43</v>
      </c>
      <c r="Y5" s="40"/>
      <c r="Z5" s="33">
        <f>IF(E5+G5=0,0,VLOOKUP(E5+G5,$A$4:$W$11,23))</f>
        <v>9</v>
      </c>
      <c r="AA5" s="33">
        <f>IF(H5+J5=0,0,VLOOKUP(H5+J5,$A$4:$W$11,23))</f>
        <v>8</v>
      </c>
      <c r="AB5" s="33">
        <f>IF(K5+M5=0,0,VLOOKUP(K5+M5,$A$4:$W$11,23))</f>
        <v>0</v>
      </c>
      <c r="AC5" s="33">
        <f>IF(N5+P5=0,0,VLOOKUP(N5+P5,$A$4:$W$11,23))</f>
        <v>11</v>
      </c>
      <c r="AD5" s="33">
        <f>IF(Q5+S5=0,0,VLOOKUP(Q5+S5,$A$4:$W$11,23))</f>
        <v>15</v>
      </c>
      <c r="AE5" s="9"/>
    </row>
    <row r="6" spans="1:31">
      <c r="A6" s="34">
        <f>A5+1</f>
        <v>3</v>
      </c>
      <c r="B6" s="35" t="s">
        <v>19</v>
      </c>
      <c r="C6" s="36"/>
      <c r="D6" s="36"/>
      <c r="E6" s="37">
        <v>4</v>
      </c>
      <c r="F6" s="38">
        <v>3</v>
      </c>
      <c r="G6" s="39"/>
      <c r="H6" s="37"/>
      <c r="I6" s="38">
        <v>3</v>
      </c>
      <c r="J6" s="39">
        <v>7</v>
      </c>
      <c r="K6" s="37">
        <v>6</v>
      </c>
      <c r="L6" s="38">
        <v>1</v>
      </c>
      <c r="M6" s="39"/>
      <c r="N6" s="37">
        <v>2</v>
      </c>
      <c r="O6" s="38">
        <v>3</v>
      </c>
      <c r="P6" s="39"/>
      <c r="Q6" s="37">
        <v>5</v>
      </c>
      <c r="R6" s="38">
        <v>1</v>
      </c>
      <c r="S6" s="39"/>
      <c r="T6" s="37"/>
      <c r="U6" s="38"/>
      <c r="V6" s="39"/>
      <c r="W6" s="40">
        <f>IF(F6="","",F6+I6+L6+O6+R6+U6)</f>
        <v>11</v>
      </c>
      <c r="X6" s="40">
        <f>SUM(Z6:AD6)-MIN(Z6:AD6)</f>
        <v>47</v>
      </c>
      <c r="Y6" s="40"/>
      <c r="Z6" s="33">
        <f>IF(E6+G6=0,0,VLOOKUP(E6+G6,$A$4:$W$11,23))</f>
        <v>8</v>
      </c>
      <c r="AA6" s="33">
        <f>IF(H6+J6=0,0,VLOOKUP(H6+J6,$A$4:$W$11,23))</f>
        <v>11</v>
      </c>
      <c r="AB6" s="33">
        <f>IF(K6+M6=0,0,VLOOKUP(K6+M6,$A$4:$W$11,23))</f>
        <v>15</v>
      </c>
      <c r="AC6" s="33">
        <f>IF(N6+P6=0,0,VLOOKUP(N6+P6,$A$4:$W$11,23))</f>
        <v>8</v>
      </c>
      <c r="AD6" s="33">
        <f>IF(Q6+S6=0,0,VLOOKUP(Q6+S6,$A$4:$W$11,23))</f>
        <v>13</v>
      </c>
    </row>
    <row r="7" spans="1:31">
      <c r="A7" s="34">
        <f>A6+1</f>
        <v>4</v>
      </c>
      <c r="B7" s="35" t="s">
        <v>20</v>
      </c>
      <c r="C7" s="36"/>
      <c r="D7" s="36"/>
      <c r="E7" s="37"/>
      <c r="F7" s="38">
        <v>1</v>
      </c>
      <c r="G7" s="39">
        <v>3</v>
      </c>
      <c r="H7" s="37"/>
      <c r="I7" s="38">
        <v>2</v>
      </c>
      <c r="J7" s="39">
        <v>2</v>
      </c>
      <c r="K7" s="37"/>
      <c r="L7" s="38">
        <v>1</v>
      </c>
      <c r="M7" s="39">
        <v>5</v>
      </c>
      <c r="N7" s="37"/>
      <c r="O7" s="38">
        <v>3</v>
      </c>
      <c r="P7" s="39">
        <v>8</v>
      </c>
      <c r="Q7" s="37"/>
      <c r="R7" s="38">
        <v>1</v>
      </c>
      <c r="S7" s="39">
        <v>7</v>
      </c>
      <c r="T7" s="37"/>
      <c r="U7" s="38"/>
      <c r="V7" s="39"/>
      <c r="W7" s="40">
        <f>IF(F7="","",F7+I7+L7+O7+R7+U7)</f>
        <v>8</v>
      </c>
      <c r="X7" s="40">
        <f>SUM(Z7:AD7)-MIN(Z7:AD7)</f>
        <v>43</v>
      </c>
      <c r="Y7" s="40"/>
      <c r="Z7" s="33">
        <f>IF(E7+G7=0,0,VLOOKUP(E7+G7,$A$4:$W$11,23))</f>
        <v>11</v>
      </c>
      <c r="AA7" s="33">
        <f>IF(H7+J7=0,0,VLOOKUP(H7+J7,$A$4:$W$11,23))</f>
        <v>8</v>
      </c>
      <c r="AB7" s="33">
        <f>IF(K7+M7=0,0,VLOOKUP(K7+M7,$A$4:$W$11,23))</f>
        <v>13</v>
      </c>
      <c r="AC7" s="33">
        <f>IF(N7+P7=0,0,VLOOKUP(N7+P7,$A$4:$W$11,23))</f>
        <v>0</v>
      </c>
      <c r="AD7" s="33">
        <f>IF(Q7+S7=0,0,VLOOKUP(Q7+S7,$A$4:$W$11,23))</f>
        <v>11</v>
      </c>
    </row>
    <row r="8" spans="1:31">
      <c r="A8" s="34">
        <f>A7+1</f>
        <v>5</v>
      </c>
      <c r="B8" s="35" t="s">
        <v>21</v>
      </c>
      <c r="C8" s="36"/>
      <c r="D8" s="36"/>
      <c r="E8" s="37">
        <v>6</v>
      </c>
      <c r="F8" s="38">
        <v>1</v>
      </c>
      <c r="G8" s="39"/>
      <c r="H8" s="37"/>
      <c r="I8" s="38">
        <v>3</v>
      </c>
      <c r="J8" s="39">
        <v>8</v>
      </c>
      <c r="K8" s="37">
        <v>4</v>
      </c>
      <c r="L8" s="38">
        <v>3</v>
      </c>
      <c r="M8" s="39"/>
      <c r="N8" s="37">
        <v>1</v>
      </c>
      <c r="O8" s="38">
        <v>3</v>
      </c>
      <c r="P8" s="39"/>
      <c r="Q8" s="37"/>
      <c r="R8" s="38">
        <v>3</v>
      </c>
      <c r="S8" s="39">
        <v>3</v>
      </c>
      <c r="T8" s="37"/>
      <c r="U8" s="38"/>
      <c r="V8" s="39"/>
      <c r="W8" s="40">
        <f>IF(F8="","",F8+I8+L8+O8+R8+U8)</f>
        <v>13</v>
      </c>
      <c r="X8" s="40">
        <f>SUM(Z8:AD8)-MIN(Z8:AD8)</f>
        <v>43</v>
      </c>
      <c r="Y8" s="40"/>
      <c r="Z8" s="33">
        <f>IF(E8+G8=0,0,VLOOKUP(E8+G8,$A$4:$W$11,23))</f>
        <v>15</v>
      </c>
      <c r="AA8" s="33">
        <f>IF(H8+J8=0,0,VLOOKUP(H8+J8,$A$4:$W$11,23))</f>
        <v>0</v>
      </c>
      <c r="AB8" s="33">
        <f>IF(K8+M8=0,0,VLOOKUP(K8+M8,$A$4:$W$11,23))</f>
        <v>8</v>
      </c>
      <c r="AC8" s="33">
        <f>IF(N8+P8=0,0,VLOOKUP(N8+P8,$A$4:$W$11,23))</f>
        <v>9</v>
      </c>
      <c r="AD8" s="33">
        <f>IF(Q8+S8=0,0,VLOOKUP(Q8+S8,$A$4:$W$11,23))</f>
        <v>11</v>
      </c>
    </row>
    <row r="9" spans="1:31">
      <c r="A9" s="34">
        <f>A8+1</f>
        <v>6</v>
      </c>
      <c r="B9" s="35" t="s">
        <v>22</v>
      </c>
      <c r="C9" s="36"/>
      <c r="D9" s="36"/>
      <c r="E9" s="37"/>
      <c r="F9" s="38">
        <v>3</v>
      </c>
      <c r="G9" s="39">
        <v>5</v>
      </c>
      <c r="H9" s="37">
        <v>1</v>
      </c>
      <c r="I9" s="38">
        <v>3</v>
      </c>
      <c r="J9" s="39"/>
      <c r="K9" s="37"/>
      <c r="L9" s="38">
        <v>3</v>
      </c>
      <c r="M9" s="39">
        <v>3</v>
      </c>
      <c r="N9" s="37">
        <v>7</v>
      </c>
      <c r="O9" s="38">
        <v>3</v>
      </c>
      <c r="P9" s="39"/>
      <c r="Q9" s="37">
        <v>2</v>
      </c>
      <c r="R9" s="38">
        <v>3</v>
      </c>
      <c r="S9" s="39"/>
      <c r="T9" s="37"/>
      <c r="U9" s="38"/>
      <c r="V9" s="39"/>
      <c r="W9" s="40">
        <f>IF(F9="","",F9+I9+L9+O9+R9+U9)</f>
        <v>15</v>
      </c>
      <c r="X9" s="40">
        <f>SUM(Z9:AD9)-MIN(Z9:AD9)</f>
        <v>44</v>
      </c>
      <c r="Y9" s="40"/>
      <c r="Z9" s="33">
        <f>IF(E9+G9=0,0,VLOOKUP(E9+G9,$A$4:$W$11,23))</f>
        <v>13</v>
      </c>
      <c r="AA9" s="33">
        <f>IF(H9+J9=0,0,VLOOKUP(H9+J9,$A$4:$W$11,23))</f>
        <v>9</v>
      </c>
      <c r="AB9" s="33">
        <f>IF(K9+M9=0,0,VLOOKUP(K9+M9,$A$4:$W$11,23))</f>
        <v>11</v>
      </c>
      <c r="AC9" s="33">
        <f>IF(N9+P9=0,0,VLOOKUP(N9+P9,$A$4:$W$11,23))</f>
        <v>11</v>
      </c>
      <c r="AD9" s="33">
        <f>IF(Q9+S9=0,0,VLOOKUP(Q9+S9,$A$4:$W$11,23))</f>
        <v>8</v>
      </c>
    </row>
    <row r="10" spans="1:31">
      <c r="A10" s="34">
        <f>A9+1</f>
        <v>7</v>
      </c>
      <c r="B10" s="35" t="s">
        <v>23</v>
      </c>
      <c r="C10" s="36"/>
      <c r="D10" s="36"/>
      <c r="E10" s="37"/>
      <c r="F10" s="38">
        <v>3</v>
      </c>
      <c r="G10" s="39">
        <v>8</v>
      </c>
      <c r="H10" s="37">
        <v>3</v>
      </c>
      <c r="I10" s="38">
        <v>1</v>
      </c>
      <c r="J10" s="39"/>
      <c r="K10" s="37"/>
      <c r="L10" s="38">
        <v>3</v>
      </c>
      <c r="M10" s="39">
        <v>1</v>
      </c>
      <c r="N10" s="37"/>
      <c r="O10" s="38">
        <v>1</v>
      </c>
      <c r="P10" s="39">
        <v>6</v>
      </c>
      <c r="Q10" s="37">
        <v>4</v>
      </c>
      <c r="R10" s="38">
        <v>3</v>
      </c>
      <c r="S10" s="39"/>
      <c r="T10" s="37"/>
      <c r="U10" s="38"/>
      <c r="V10" s="39"/>
      <c r="W10" s="40">
        <f>IF(F10="","",F10+I10+L10+O10+R10+U10)</f>
        <v>11</v>
      </c>
      <c r="X10" s="40">
        <f>SUM(Z10:AD10)-MIN(Z10:AD10)</f>
        <v>43</v>
      </c>
      <c r="Y10" s="40"/>
      <c r="Z10" s="33">
        <f>IF(E10+G10=0,0,VLOOKUP(E10+G10,$A$4:$W$11,23))</f>
        <v>0</v>
      </c>
      <c r="AA10" s="33">
        <f>IF(H10+J10=0,0,VLOOKUP(H10+J10,$A$4:$W$11,23))</f>
        <v>11</v>
      </c>
      <c r="AB10" s="33">
        <f>IF(K10+M10=0,0,VLOOKUP(K10+M10,$A$4:$W$11,23))</f>
        <v>9</v>
      </c>
      <c r="AC10" s="33">
        <f>IF(N10+P10=0,0,VLOOKUP(N10+P10,$A$4:$W$11,23))</f>
        <v>15</v>
      </c>
      <c r="AD10" s="33">
        <f>IF(Q10+S10=0,0,VLOOKUP(Q10+S10,$A$4:$W$11,23))</f>
        <v>8</v>
      </c>
    </row>
    <row r="11" spans="1:31">
      <c r="A11" s="50">
        <f>A10+1</f>
        <v>8</v>
      </c>
      <c r="B11" s="51" t="s">
        <v>24</v>
      </c>
      <c r="C11" s="90"/>
      <c r="D11" s="90"/>
      <c r="E11" s="91"/>
      <c r="F11" s="92">
        <v>0</v>
      </c>
      <c r="G11" s="93">
        <v>7</v>
      </c>
      <c r="H11" s="91"/>
      <c r="I11" s="92"/>
      <c r="J11" s="93"/>
      <c r="K11" s="91"/>
      <c r="L11" s="92"/>
      <c r="M11" s="93"/>
      <c r="N11" s="91"/>
      <c r="O11" s="92"/>
      <c r="P11" s="93"/>
      <c r="Q11" s="91"/>
      <c r="R11" s="92"/>
      <c r="S11" s="93"/>
      <c r="T11" s="91"/>
      <c r="U11" s="92"/>
      <c r="V11" s="93"/>
      <c r="W11" s="52">
        <f>IF(F11="","",F11+I11+L11+O11+R11+U11)</f>
        <v>0</v>
      </c>
      <c r="X11" s="52">
        <f>SUM(Z11:AD11)-MIN(Z11:AD11)</f>
        <v>11</v>
      </c>
      <c r="Y11" s="52"/>
      <c r="Z11" s="33">
        <f>IF(E11+G11=0,0,VLOOKUP(E11+G11,$A$4:$W$11,23))</f>
        <v>11</v>
      </c>
      <c r="AA11" s="33">
        <f>IF(H11+J11=0,0,VLOOKUP(H11+J11,$A$4:$W$11,23))</f>
        <v>0</v>
      </c>
      <c r="AB11" s="33">
        <f>IF(K11+M11=0,0,VLOOKUP(K11+M11,$A$4:$W$11,23))</f>
        <v>0</v>
      </c>
      <c r="AC11" s="33">
        <f>IF(N11+P11=0,0,VLOOKUP(N11+P11,$A$4:$W$11,23))</f>
        <v>0</v>
      </c>
      <c r="AD11" s="33">
        <f>IF(Q11+S11=0,0,VLOOKUP(Q11+S11,$A$4:$W$11,23))</f>
        <v>0</v>
      </c>
    </row>
  </sheetData>
  <mergeCells count="2">
    <mergeCell ref="A1:B1"/>
    <mergeCell ref="A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2" sqref="A2:B3"/>
    </sheetView>
  </sheetViews>
  <sheetFormatPr defaultRowHeight="12.75"/>
  <cols>
    <col min="1" max="1" width="2.7109375" style="10" customWidth="1"/>
    <col min="2" max="2" width="30.42578125" style="10" customWidth="1"/>
    <col min="3" max="3" width="1.28515625" style="10" customWidth="1"/>
    <col min="4" max="4" width="3.7109375" style="10" customWidth="1"/>
    <col min="5" max="6" width="1.28515625" style="10" customWidth="1"/>
    <col min="7" max="7" width="3.7109375" style="10" customWidth="1"/>
    <col min="8" max="9" width="1.28515625" style="10" customWidth="1"/>
    <col min="10" max="10" width="3.7109375" style="10" customWidth="1"/>
    <col min="11" max="12" width="1.28515625" style="10" customWidth="1"/>
    <col min="13" max="13" width="3.7109375" style="10" customWidth="1"/>
    <col min="14" max="15" width="1.28515625" style="10" customWidth="1"/>
    <col min="16" max="16" width="3.7109375" style="10" customWidth="1"/>
    <col min="17" max="17" width="1.28515625" style="10" customWidth="1"/>
    <col min="18" max="18" width="7.28515625" style="10" customWidth="1"/>
    <col min="19" max="19" width="8" style="10" customWidth="1"/>
    <col min="20" max="20" width="5.7109375" style="10" customWidth="1"/>
    <col min="21" max="16384" width="9.140625" style="10"/>
  </cols>
  <sheetData>
    <row r="1" spans="1:20" ht="15.75">
      <c r="A1" s="84" t="s">
        <v>0</v>
      </c>
      <c r="B1" s="85"/>
      <c r="C1" s="53" t="s">
        <v>26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4"/>
      <c r="R1" s="7"/>
      <c r="S1" s="7"/>
      <c r="T1" s="7"/>
    </row>
    <row r="2" spans="1:20" ht="15" customHeight="1">
      <c r="A2" s="11" t="s">
        <v>33</v>
      </c>
      <c r="B2" s="12"/>
      <c r="C2" s="55"/>
      <c r="D2" s="14">
        <v>1</v>
      </c>
      <c r="E2" s="56"/>
      <c r="F2" s="57"/>
      <c r="G2" s="14">
        <v>2</v>
      </c>
      <c r="H2" s="56"/>
      <c r="I2" s="57"/>
      <c r="J2" s="14">
        <v>3</v>
      </c>
      <c r="K2" s="56"/>
      <c r="L2" s="57"/>
      <c r="M2" s="14">
        <v>4</v>
      </c>
      <c r="N2" s="56"/>
      <c r="O2" s="57"/>
      <c r="P2" s="14">
        <v>5</v>
      </c>
      <c r="Q2" s="58"/>
      <c r="R2" s="17"/>
      <c r="S2" s="17"/>
      <c r="T2" s="17"/>
    </row>
    <row r="3" spans="1:20" ht="22.5" customHeight="1">
      <c r="A3" s="18"/>
      <c r="B3" s="19"/>
      <c r="C3" s="59"/>
      <c r="D3" s="60"/>
      <c r="E3" s="61"/>
      <c r="F3" s="62"/>
      <c r="G3" s="60"/>
      <c r="H3" s="61"/>
      <c r="I3" s="62"/>
      <c r="J3" s="60"/>
      <c r="K3" s="61"/>
      <c r="L3" s="62"/>
      <c r="M3" s="60"/>
      <c r="N3" s="61"/>
      <c r="O3" s="62"/>
      <c r="P3" s="60"/>
      <c r="Q3" s="63"/>
      <c r="R3" s="24" t="s">
        <v>5</v>
      </c>
      <c r="S3" s="24" t="s">
        <v>34</v>
      </c>
      <c r="T3" s="24" t="s">
        <v>7</v>
      </c>
    </row>
    <row r="4" spans="1:20" ht="30" customHeight="1">
      <c r="A4" s="64">
        <v>1</v>
      </c>
      <c r="B4" s="65" t="s">
        <v>27</v>
      </c>
      <c r="C4" s="66"/>
      <c r="D4" s="43">
        <v>3</v>
      </c>
      <c r="E4" s="67">
        <v>6</v>
      </c>
      <c r="F4" s="68"/>
      <c r="G4" s="43">
        <v>1</v>
      </c>
      <c r="H4" s="67">
        <v>2</v>
      </c>
      <c r="I4" s="68">
        <v>3</v>
      </c>
      <c r="J4" s="43">
        <v>3</v>
      </c>
      <c r="K4" s="67"/>
      <c r="L4" s="68"/>
      <c r="M4" s="43">
        <v>1</v>
      </c>
      <c r="N4" s="67">
        <v>4</v>
      </c>
      <c r="O4" s="68">
        <v>5</v>
      </c>
      <c r="P4" s="43">
        <v>2</v>
      </c>
      <c r="Q4" s="68"/>
      <c r="R4" s="69">
        <f t="shared" ref="R4:R9" si="0">D4+G4+J4+M4+P4</f>
        <v>10</v>
      </c>
      <c r="S4" s="69"/>
      <c r="T4" s="86"/>
    </row>
    <row r="5" spans="1:20" ht="30" customHeight="1">
      <c r="A5" s="70">
        <v>2</v>
      </c>
      <c r="B5" s="71" t="s">
        <v>28</v>
      </c>
      <c r="C5" s="72"/>
      <c r="D5" s="73">
        <v>2</v>
      </c>
      <c r="E5" s="74">
        <v>5</v>
      </c>
      <c r="F5" s="75">
        <v>1</v>
      </c>
      <c r="G5" s="73">
        <v>3</v>
      </c>
      <c r="H5" s="74"/>
      <c r="I5" s="75"/>
      <c r="J5" s="73">
        <v>3</v>
      </c>
      <c r="K5" s="74">
        <v>6</v>
      </c>
      <c r="L5" s="75"/>
      <c r="M5" s="73">
        <v>3</v>
      </c>
      <c r="N5" s="74">
        <v>3</v>
      </c>
      <c r="O5" s="75">
        <v>4</v>
      </c>
      <c r="P5" s="73">
        <v>1</v>
      </c>
      <c r="Q5" s="75"/>
      <c r="R5" s="76">
        <f t="shared" si="0"/>
        <v>12</v>
      </c>
      <c r="S5" s="76"/>
      <c r="T5" s="87"/>
    </row>
    <row r="6" spans="1:20" ht="30" customHeight="1">
      <c r="A6" s="70">
        <v>3</v>
      </c>
      <c r="B6" s="71" t="s">
        <v>29</v>
      </c>
      <c r="C6" s="72"/>
      <c r="D6" s="73">
        <v>1</v>
      </c>
      <c r="E6" s="74">
        <v>4</v>
      </c>
      <c r="F6" s="75">
        <v>5</v>
      </c>
      <c r="G6" s="73">
        <v>3</v>
      </c>
      <c r="H6" s="74"/>
      <c r="I6" s="75"/>
      <c r="J6" s="73">
        <v>1</v>
      </c>
      <c r="K6" s="74">
        <v>1</v>
      </c>
      <c r="L6" s="75">
        <v>2</v>
      </c>
      <c r="M6" s="73">
        <v>1</v>
      </c>
      <c r="N6" s="74"/>
      <c r="O6" s="75"/>
      <c r="P6" s="73">
        <v>3</v>
      </c>
      <c r="Q6" s="75">
        <v>6</v>
      </c>
      <c r="R6" s="76">
        <f t="shared" si="0"/>
        <v>9</v>
      </c>
      <c r="S6" s="76"/>
      <c r="T6" s="87"/>
    </row>
    <row r="7" spans="1:20" ht="30" customHeight="1">
      <c r="A7" s="70">
        <v>4</v>
      </c>
      <c r="B7" s="71" t="s">
        <v>30</v>
      </c>
      <c r="C7" s="72">
        <v>3</v>
      </c>
      <c r="D7" s="73">
        <v>3</v>
      </c>
      <c r="E7" s="74"/>
      <c r="F7" s="75">
        <v>6</v>
      </c>
      <c r="G7" s="73">
        <v>3</v>
      </c>
      <c r="H7" s="74"/>
      <c r="I7" s="75"/>
      <c r="J7" s="73">
        <v>3</v>
      </c>
      <c r="K7" s="74">
        <v>5</v>
      </c>
      <c r="L7" s="75">
        <v>1</v>
      </c>
      <c r="M7" s="73">
        <v>3</v>
      </c>
      <c r="N7" s="74"/>
      <c r="O7" s="75"/>
      <c r="P7" s="73">
        <v>3</v>
      </c>
      <c r="Q7" s="75">
        <v>2</v>
      </c>
      <c r="R7" s="76">
        <f t="shared" si="0"/>
        <v>15</v>
      </c>
      <c r="S7" s="76"/>
      <c r="T7" s="87"/>
    </row>
    <row r="8" spans="1:20" ht="30" customHeight="1">
      <c r="A8" s="70">
        <v>5</v>
      </c>
      <c r="B8" s="71" t="s">
        <v>31</v>
      </c>
      <c r="C8" s="72">
        <v>2</v>
      </c>
      <c r="D8" s="73">
        <v>2</v>
      </c>
      <c r="E8" s="74"/>
      <c r="F8" s="75"/>
      <c r="G8" s="73">
        <v>1</v>
      </c>
      <c r="H8" s="74">
        <v>3</v>
      </c>
      <c r="I8" s="75">
        <v>4</v>
      </c>
      <c r="J8" s="73">
        <v>1</v>
      </c>
      <c r="K8" s="74"/>
      <c r="L8" s="75">
        <v>6</v>
      </c>
      <c r="M8" s="73">
        <v>2</v>
      </c>
      <c r="N8" s="74"/>
      <c r="O8" s="75"/>
      <c r="P8" s="73">
        <v>2</v>
      </c>
      <c r="Q8" s="75">
        <v>1</v>
      </c>
      <c r="R8" s="76">
        <f>D8+G8+J8+M8+P8</f>
        <v>8</v>
      </c>
      <c r="S8" s="76"/>
      <c r="T8" s="87"/>
    </row>
    <row r="9" spans="1:20" ht="30" customHeight="1">
      <c r="A9" s="77">
        <v>6</v>
      </c>
      <c r="B9" s="83" t="s">
        <v>32</v>
      </c>
      <c r="C9" s="79">
        <v>1</v>
      </c>
      <c r="D9" s="80">
        <v>1</v>
      </c>
      <c r="E9" s="81"/>
      <c r="F9" s="82"/>
      <c r="G9" s="80">
        <v>1</v>
      </c>
      <c r="H9" s="81">
        <v>4</v>
      </c>
      <c r="I9" s="82">
        <v>2</v>
      </c>
      <c r="J9" s="80">
        <v>1</v>
      </c>
      <c r="K9" s="81"/>
      <c r="L9" s="82"/>
      <c r="M9" s="80">
        <v>2</v>
      </c>
      <c r="N9" s="81">
        <v>5</v>
      </c>
      <c r="O9" s="82">
        <v>3</v>
      </c>
      <c r="P9" s="80">
        <v>1</v>
      </c>
      <c r="Q9" s="82"/>
      <c r="R9" s="88">
        <f>D9+G9+J9+M9+P9</f>
        <v>6</v>
      </c>
      <c r="S9" s="88"/>
      <c r="T9" s="89"/>
    </row>
    <row r="10" spans="1:20" s="1" customFormat="1">
      <c r="R10" s="10"/>
      <c r="S10" s="10"/>
      <c r="T10" s="10"/>
    </row>
  </sheetData>
  <mergeCells count="2">
    <mergeCell ref="A1:B1"/>
    <mergeCell ref="A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tabSelected="1" workbookViewId="0">
      <selection activeCell="G4" sqref="G4"/>
    </sheetView>
  </sheetViews>
  <sheetFormatPr defaultRowHeight="15"/>
  <cols>
    <col min="1" max="1" width="6.140625" customWidth="1"/>
    <col min="2" max="2" width="18.5703125" bestFit="1" customWidth="1"/>
    <col min="3" max="3" width="6.140625" bestFit="1" customWidth="1"/>
    <col min="4" max="4" width="4.42578125" bestFit="1" customWidth="1"/>
    <col min="5" max="5" width="5.28515625" bestFit="1" customWidth="1"/>
    <col min="8" max="8" width="21" bestFit="1" customWidth="1"/>
    <col min="9" max="11" width="6.28515625" customWidth="1"/>
  </cols>
  <sheetData>
    <row r="2" spans="1:11" s="10" customFormat="1" ht="18.75" customHeight="1">
      <c r="A2" s="48" t="s">
        <v>0</v>
      </c>
      <c r="B2" s="49"/>
      <c r="C2" s="6"/>
      <c r="D2" s="2"/>
      <c r="E2" s="7"/>
      <c r="G2" s="48" t="s">
        <v>0</v>
      </c>
      <c r="H2" s="94"/>
      <c r="I2" s="7"/>
      <c r="J2" s="7"/>
      <c r="K2" s="7"/>
    </row>
    <row r="3" spans="1:11" s="10" customFormat="1" ht="21.75" customHeight="1">
      <c r="A3" s="44" t="s">
        <v>2</v>
      </c>
      <c r="B3" s="45"/>
      <c r="C3" s="16"/>
      <c r="D3" s="1"/>
      <c r="E3" s="17"/>
      <c r="G3" s="44" t="s">
        <v>33</v>
      </c>
      <c r="H3" s="95"/>
      <c r="I3" s="17"/>
      <c r="J3" s="17"/>
      <c r="K3" s="17"/>
    </row>
    <row r="4" spans="1:11" s="10" customFormat="1" ht="12.75" customHeight="1">
      <c r="A4" s="46"/>
      <c r="B4" s="47"/>
      <c r="C4" s="24" t="s">
        <v>5</v>
      </c>
      <c r="D4" s="24" t="s">
        <v>6</v>
      </c>
      <c r="E4" s="24" t="s">
        <v>16</v>
      </c>
      <c r="G4" s="46"/>
      <c r="H4" s="96"/>
      <c r="I4" s="24" t="s">
        <v>5</v>
      </c>
      <c r="J4" s="24" t="s">
        <v>34</v>
      </c>
      <c r="K4" s="24" t="s">
        <v>16</v>
      </c>
    </row>
    <row r="5" spans="1:11" s="10" customFormat="1" ht="15.75" customHeight="1">
      <c r="A5" s="26">
        <v>1</v>
      </c>
      <c r="B5" s="97" t="s">
        <v>12</v>
      </c>
      <c r="C5" s="32">
        <v>12</v>
      </c>
      <c r="D5" s="32">
        <v>26</v>
      </c>
      <c r="E5" s="32">
        <v>5</v>
      </c>
      <c r="G5" s="64">
        <v>1</v>
      </c>
      <c r="H5" s="100" t="s">
        <v>30</v>
      </c>
      <c r="I5" s="101">
        <v>15</v>
      </c>
      <c r="J5" s="101"/>
      <c r="K5" s="64">
        <v>4</v>
      </c>
    </row>
    <row r="6" spans="1:11" s="10" customFormat="1" ht="15.75" customHeight="1">
      <c r="A6" s="34">
        <v>2</v>
      </c>
      <c r="B6" s="98" t="s">
        <v>13</v>
      </c>
      <c r="C6" s="40">
        <v>10</v>
      </c>
      <c r="D6" s="40">
        <v>27</v>
      </c>
      <c r="E6" s="40">
        <v>6</v>
      </c>
      <c r="G6" s="70">
        <v>2</v>
      </c>
      <c r="H6" s="102" t="s">
        <v>28</v>
      </c>
      <c r="I6" s="103">
        <v>12</v>
      </c>
      <c r="J6" s="103"/>
      <c r="K6" s="70">
        <v>2</v>
      </c>
    </row>
    <row r="7" spans="1:11" s="10" customFormat="1" ht="15.75" customHeight="1">
      <c r="A7" s="34">
        <v>3</v>
      </c>
      <c r="B7" s="98" t="s">
        <v>11</v>
      </c>
      <c r="C7" s="40">
        <v>8</v>
      </c>
      <c r="D7" s="40">
        <v>30</v>
      </c>
      <c r="E7" s="40">
        <v>4</v>
      </c>
      <c r="G7" s="70">
        <v>3</v>
      </c>
      <c r="H7" s="102" t="s">
        <v>27</v>
      </c>
      <c r="I7" s="103">
        <v>10</v>
      </c>
      <c r="J7" s="103"/>
      <c r="K7" s="70">
        <v>1</v>
      </c>
    </row>
    <row r="8" spans="1:11" s="10" customFormat="1" ht="15.75" customHeight="1">
      <c r="A8" s="34">
        <v>4</v>
      </c>
      <c r="B8" s="98" t="s">
        <v>8</v>
      </c>
      <c r="C8" s="40">
        <v>8</v>
      </c>
      <c r="D8" s="40">
        <v>28</v>
      </c>
      <c r="E8" s="40">
        <v>1</v>
      </c>
      <c r="G8" s="70">
        <v>4</v>
      </c>
      <c r="H8" s="102" t="s">
        <v>29</v>
      </c>
      <c r="I8" s="103">
        <v>9</v>
      </c>
      <c r="J8" s="103"/>
      <c r="K8" s="70">
        <v>3</v>
      </c>
    </row>
    <row r="9" spans="1:11" s="10" customFormat="1" ht="15.75" customHeight="1">
      <c r="A9" s="34">
        <v>5</v>
      </c>
      <c r="B9" s="98" t="s">
        <v>15</v>
      </c>
      <c r="C9" s="40">
        <v>8</v>
      </c>
      <c r="D9" s="40">
        <v>26</v>
      </c>
      <c r="E9" s="40">
        <v>8</v>
      </c>
      <c r="G9" s="70">
        <v>5</v>
      </c>
      <c r="H9" s="102" t="s">
        <v>31</v>
      </c>
      <c r="I9" s="103">
        <v>8</v>
      </c>
      <c r="J9" s="103"/>
      <c r="K9" s="70">
        <v>5</v>
      </c>
    </row>
    <row r="10" spans="1:11" s="10" customFormat="1" ht="15.75" customHeight="1">
      <c r="A10" s="34">
        <v>6</v>
      </c>
      <c r="B10" s="98" t="s">
        <v>9</v>
      </c>
      <c r="C10" s="40">
        <v>7</v>
      </c>
      <c r="D10" s="40">
        <v>24</v>
      </c>
      <c r="E10" s="40">
        <v>2</v>
      </c>
      <c r="G10" s="77">
        <v>6</v>
      </c>
      <c r="H10" s="78" t="s">
        <v>32</v>
      </c>
      <c r="I10" s="104">
        <v>6</v>
      </c>
      <c r="J10" s="104"/>
      <c r="K10" s="77">
        <v>6</v>
      </c>
    </row>
    <row r="11" spans="1:11" s="10" customFormat="1" ht="15.75" customHeight="1">
      <c r="A11" s="34">
        <v>7</v>
      </c>
      <c r="B11" s="98" t="s">
        <v>14</v>
      </c>
      <c r="C11" s="40">
        <v>6</v>
      </c>
      <c r="D11" s="40">
        <v>25</v>
      </c>
      <c r="E11" s="40">
        <v>7</v>
      </c>
    </row>
    <row r="12" spans="1:11" s="10" customFormat="1" ht="15.75" customHeight="1">
      <c r="A12" s="50">
        <v>8</v>
      </c>
      <c r="B12" s="99" t="s">
        <v>10</v>
      </c>
      <c r="C12" s="52">
        <v>5</v>
      </c>
      <c r="D12" s="52">
        <v>23</v>
      </c>
      <c r="E12" s="52">
        <v>3</v>
      </c>
    </row>
    <row r="14" spans="1:11" s="10" customFormat="1">
      <c r="A14" s="48" t="s">
        <v>0</v>
      </c>
      <c r="B14" s="49"/>
      <c r="C14" s="6"/>
      <c r="D14" s="2"/>
      <c r="E14" s="7"/>
      <c r="F14" s="9"/>
    </row>
    <row r="15" spans="1:11" s="10" customFormat="1" ht="22.5" customHeight="1">
      <c r="A15" s="44" t="s">
        <v>25</v>
      </c>
      <c r="B15" s="45"/>
      <c r="C15" s="16"/>
      <c r="D15" s="1"/>
      <c r="E15" s="17"/>
      <c r="F15" s="9"/>
    </row>
    <row r="16" spans="1:11" s="10" customFormat="1" ht="12.75">
      <c r="A16" s="46"/>
      <c r="B16" s="47"/>
      <c r="C16" s="24" t="s">
        <v>5</v>
      </c>
      <c r="D16" s="24" t="s">
        <v>6</v>
      </c>
      <c r="E16" s="24" t="s">
        <v>16</v>
      </c>
      <c r="F16" s="9"/>
    </row>
    <row r="17" spans="1:6" s="10" customFormat="1" ht="15.75" customHeight="1">
      <c r="A17" s="26">
        <v>6</v>
      </c>
      <c r="B17" s="97" t="s">
        <v>22</v>
      </c>
      <c r="C17" s="32">
        <v>15</v>
      </c>
      <c r="D17" s="32">
        <v>44</v>
      </c>
      <c r="E17" s="32">
        <v>6</v>
      </c>
      <c r="F17" s="9"/>
    </row>
    <row r="18" spans="1:6" s="10" customFormat="1" ht="15.75" customHeight="1">
      <c r="A18" s="34">
        <v>5</v>
      </c>
      <c r="B18" s="98" t="s">
        <v>21</v>
      </c>
      <c r="C18" s="40">
        <v>13</v>
      </c>
      <c r="D18" s="40">
        <v>43</v>
      </c>
      <c r="E18" s="40">
        <v>5</v>
      </c>
      <c r="F18" s="9"/>
    </row>
    <row r="19" spans="1:6" s="10" customFormat="1" ht="15.75" customHeight="1">
      <c r="A19" s="34">
        <v>3</v>
      </c>
      <c r="B19" s="98" t="s">
        <v>19</v>
      </c>
      <c r="C19" s="40">
        <v>11</v>
      </c>
      <c r="D19" s="40">
        <v>47</v>
      </c>
      <c r="E19" s="40">
        <v>3</v>
      </c>
    </row>
    <row r="20" spans="1:6" s="10" customFormat="1" ht="15.75" customHeight="1">
      <c r="A20" s="34">
        <v>7</v>
      </c>
      <c r="B20" s="98" t="s">
        <v>23</v>
      </c>
      <c r="C20" s="40">
        <v>11</v>
      </c>
      <c r="D20" s="40">
        <v>43</v>
      </c>
      <c r="E20" s="40">
        <v>7</v>
      </c>
    </row>
    <row r="21" spans="1:6" s="10" customFormat="1" ht="15.75" customHeight="1">
      <c r="A21" s="34">
        <v>1</v>
      </c>
      <c r="B21" s="98" t="s">
        <v>17</v>
      </c>
      <c r="C21" s="40">
        <v>9</v>
      </c>
      <c r="D21" s="40">
        <v>47</v>
      </c>
      <c r="E21" s="40">
        <v>1</v>
      </c>
    </row>
    <row r="22" spans="1:6" s="10" customFormat="1" ht="15.75" customHeight="1">
      <c r="A22" s="34">
        <v>2</v>
      </c>
      <c r="B22" s="98" t="s">
        <v>18</v>
      </c>
      <c r="C22" s="40">
        <v>8</v>
      </c>
      <c r="D22" s="40">
        <v>43</v>
      </c>
      <c r="E22" s="40">
        <v>2</v>
      </c>
    </row>
    <row r="23" spans="1:6" s="10" customFormat="1" ht="15.75" customHeight="1">
      <c r="A23" s="50">
        <v>4</v>
      </c>
      <c r="B23" s="99" t="s">
        <v>20</v>
      </c>
      <c r="C23" s="52">
        <v>8</v>
      </c>
      <c r="D23" s="52">
        <v>43</v>
      </c>
      <c r="E23" s="52">
        <v>4</v>
      </c>
    </row>
  </sheetData>
  <sortState ref="H5:K10">
    <sortCondition descending="1" ref="I5:I10"/>
    <sortCondition descending="1" ref="J5:J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Klass A</vt:lpstr>
      <vt:lpstr>Klass B</vt:lpstr>
      <vt:lpstr>Klass C</vt:lpstr>
      <vt:lpstr>resultat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Roland2</dc:creator>
  <cp:lastModifiedBy>Roland2</cp:lastModifiedBy>
  <dcterms:created xsi:type="dcterms:W3CDTF">2013-09-04T09:46:23Z</dcterms:created>
  <dcterms:modified xsi:type="dcterms:W3CDTF">2013-09-04T10:39:46Z</dcterms:modified>
</cp:coreProperties>
</file>